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435" activeTab="0"/>
  </bookViews>
  <sheets>
    <sheet name="Journal Reclass" sheetId="1" r:id="rId1"/>
    <sheet name="Instructions" sheetId="2" r:id="rId2"/>
    <sheet name="Backup 1" sheetId="3" r:id="rId3"/>
    <sheet name="Backup 2" sheetId="4" r:id="rId4"/>
    <sheet name="Backup 3" sheetId="5" r:id="rId5"/>
    <sheet name="COA Revenue Expense Accounts" sheetId="6" r:id="rId6"/>
    <sheet name="Offset (Accounting Use Only)" sheetId="7" r:id="rId7"/>
  </sheets>
  <definedNames>
    <definedName name="_xlnm._FilterDatabase" localSheetId="5" hidden="1">'COA Revenue Expense Accounts'!$A$2:$C$793</definedName>
    <definedName name="Bus_Unit">'Journal Reclass'!$E$8</definedName>
    <definedName name="Control_Total">'Journal Reclass'!$M$15</definedName>
    <definedName name="Copy_row">'Journal Reclass'!$503:$503</definedName>
    <definedName name="Descr_Hdr">'Journal Reclass'!$J$11</definedName>
    <definedName name="FileName">'Journal Reclass'!$N$10</definedName>
    <definedName name="Jrnl_Date">'Journal Reclass'!$E$10</definedName>
    <definedName name="Jrnl_ID">'Journal Reclass'!$E$9</definedName>
    <definedName name="Ledger">'Journal Reclass'!$E$11</definedName>
    <definedName name="lookup">'Journal Reclass'!$Z$12</definedName>
    <definedName name="_xlnm.Print_Area" localSheetId="0">'Journal Reclass'!$B$17:$N$502</definedName>
    <definedName name="_xlnm.Print_Titles" localSheetId="0">'Journal Reclass'!$1:$16</definedName>
    <definedName name="Reversal_Cd">'Journal Reclass'!$J$9</definedName>
    <definedName name="Reversal_Date">'Journal Reclass'!$J$10</definedName>
    <definedName name="Source">'Journal Reclass'!$J$8</definedName>
  </definedNames>
  <calcPr fullCalcOnLoad="1" fullPrecision="0"/>
  <pivotCaches>
    <pivotCache cacheId="2" r:id="rId8"/>
  </pivotCaches>
</workbook>
</file>

<file path=xl/comments1.xml><?xml version="1.0" encoding="utf-8"?>
<comments xmlns="http://schemas.openxmlformats.org/spreadsheetml/2006/main">
  <authors>
    <author>Allen Cunningham</author>
    <author>Daniel Chu</author>
    <author>holder</author>
  </authors>
  <commentList>
    <comment ref="K16" authorId="0">
      <text>
        <r>
          <rPr>
            <b/>
            <sz val="8"/>
            <rFont val="Tahoma"/>
            <family val="2"/>
          </rPr>
          <t xml:space="preserve">Must be 3 characters alpha.  Used for salary transfers between funds.
</t>
        </r>
      </text>
    </comment>
    <comment ref="L16" authorId="0">
      <text>
        <r>
          <rPr>
            <b/>
            <sz val="8"/>
            <rFont val="Tahoma"/>
            <family val="2"/>
          </rPr>
          <t>Enter in numeric format.  Used for salary transfers between funds.</t>
        </r>
        <r>
          <rPr>
            <sz val="8"/>
            <rFont val="Tahoma"/>
            <family val="2"/>
          </rPr>
          <t xml:space="preserve">
</t>
        </r>
      </text>
    </comment>
    <comment ref="N16" authorId="1">
      <text>
        <r>
          <rPr>
            <b/>
            <sz val="8"/>
            <rFont val="Tahoma"/>
            <family val="2"/>
          </rPr>
          <t>Cannot exceed 30 characters.</t>
        </r>
      </text>
    </comment>
    <comment ref="M15" authorId="1">
      <text>
        <r>
          <rPr>
            <b/>
            <sz val="8"/>
            <rFont val="Tahoma"/>
            <family val="2"/>
          </rPr>
          <t xml:space="preserve">Auto computed per detail lines.  No manual input. A zero indicates a balanced JE. All Journal Entries must be balanced except for Budgets. </t>
        </r>
      </text>
    </comment>
    <comment ref="B16" authorId="2">
      <text>
        <r>
          <rPr>
            <sz val="8"/>
            <rFont val="Tahoma"/>
            <family val="2"/>
          </rPr>
          <t>A sequential line number is assigned automatically. No manual entry.</t>
        </r>
      </text>
    </comment>
    <comment ref="C16" authorId="2">
      <text>
        <r>
          <rPr>
            <sz val="8"/>
            <rFont val="Tahoma"/>
            <family val="2"/>
          </rPr>
          <t xml:space="preserve">Auto fill.  No entry necessary.
</t>
        </r>
      </text>
    </comment>
    <comment ref="D16" authorId="2">
      <text>
        <r>
          <rPr>
            <sz val="8"/>
            <rFont val="Tahoma"/>
            <family val="2"/>
          </rPr>
          <t xml:space="preserve">Account number must be between 100000 and 999999.
</t>
        </r>
      </text>
    </comment>
    <comment ref="E16" authorId="2">
      <text>
        <r>
          <rPr>
            <sz val="8"/>
            <rFont val="Tahoma"/>
            <family val="2"/>
          </rPr>
          <t xml:space="preserve">Fund code must be 5 characters, alphanumeric.
</t>
        </r>
      </text>
    </comment>
    <comment ref="F16" authorId="2">
      <text>
        <r>
          <rPr>
            <sz val="8"/>
            <rFont val="Tahoma"/>
            <family val="2"/>
          </rPr>
          <t xml:space="preserve">Dept must be 4 characters, numeric
</t>
        </r>
      </text>
    </comment>
    <comment ref="G16" authorId="2">
      <text>
        <r>
          <rPr>
            <sz val="8"/>
            <rFont val="Tahoma"/>
            <family val="2"/>
          </rPr>
          <t xml:space="preserve">Program Code  must be 4 characters
</t>
        </r>
      </text>
    </comment>
    <comment ref="H16" authorId="2">
      <text>
        <r>
          <rPr>
            <sz val="8"/>
            <rFont val="Tahoma"/>
            <family val="2"/>
          </rPr>
          <t>Project is 5 to 7 characters. 
Grant is 5 to 7 characters alphanumeric and equals Fund value.</t>
        </r>
      </text>
    </comment>
  </commentList>
</comments>
</file>

<file path=xl/sharedStrings.xml><?xml version="1.0" encoding="utf-8"?>
<sst xmlns="http://schemas.openxmlformats.org/spreadsheetml/2006/main" count="1657" uniqueCount="1646">
  <si>
    <t>File:</t>
  </si>
  <si>
    <t>Business Unit</t>
  </si>
  <si>
    <t>Journal Description</t>
  </si>
  <si>
    <t>Journal.Reclass@sonoma.edu</t>
  </si>
  <si>
    <t>Revised:</t>
  </si>
  <si>
    <t>SOSUI</t>
  </si>
  <si>
    <t>SOSSE</t>
  </si>
  <si>
    <t>SOFDN</t>
  </si>
  <si>
    <t>SOASI</t>
  </si>
  <si>
    <t>SOCMP</t>
  </si>
  <si>
    <t>Dept Name/No.</t>
  </si>
  <si>
    <t>Extension</t>
  </si>
  <si>
    <t>Justification</t>
  </si>
  <si>
    <t>Line</t>
  </si>
  <si>
    <t>Acct</t>
  </si>
  <si>
    <t>Fund</t>
  </si>
  <si>
    <t>Dept</t>
  </si>
  <si>
    <t>Prgm</t>
  </si>
  <si>
    <t>Bus Unit</t>
  </si>
  <si>
    <t>Class</t>
  </si>
  <si>
    <t>Stat Code</t>
  </si>
  <si>
    <t>Stat Amt</t>
  </si>
  <si>
    <t>Line Description</t>
  </si>
  <si>
    <t>Proj / Grant</t>
  </si>
  <si>
    <t>Journal ID</t>
  </si>
  <si>
    <t>NEXT</t>
  </si>
  <si>
    <t>Ledger</t>
  </si>
  <si>
    <t>ACTUALS</t>
  </si>
  <si>
    <t>Source</t>
  </si>
  <si>
    <t>Reversal Code</t>
  </si>
  <si>
    <t>Reversal Date</t>
  </si>
  <si>
    <t>AR</t>
  </si>
  <si>
    <t>BD</t>
  </si>
  <si>
    <t>CR</t>
  </si>
  <si>
    <t>GAU</t>
  </si>
  <si>
    <t>FA</t>
  </si>
  <si>
    <t>B</t>
  </si>
  <si>
    <t>D</t>
  </si>
  <si>
    <t>N</t>
  </si>
  <si>
    <t>Monetary Amount</t>
  </si>
  <si>
    <t>SOCSU</t>
  </si>
  <si>
    <t>SOGAP</t>
  </si>
  <si>
    <t>source</t>
  </si>
  <si>
    <t>Reversal Cd</t>
  </si>
  <si>
    <t>Ledger Grp</t>
  </si>
  <si>
    <t>bu</t>
  </si>
  <si>
    <t>work area for data validation</t>
  </si>
  <si>
    <t>Approved by:</t>
  </si>
  <si>
    <t>Journal Reference</t>
  </si>
  <si>
    <t>CB</t>
  </si>
  <si>
    <t>DEP</t>
  </si>
  <si>
    <t xml:space="preserve">Control Total </t>
  </si>
  <si>
    <t>CFS Journal Reclass Form</t>
  </si>
  <si>
    <t>Email:</t>
  </si>
  <si>
    <t>Accounting Date</t>
  </si>
  <si>
    <t>Date Prepared:</t>
  </si>
  <si>
    <t>Prepared by:</t>
  </si>
  <si>
    <t xml:space="preserve">JE#  </t>
  </si>
  <si>
    <t xml:space="preserve">Trust Fund Review: </t>
  </si>
  <si>
    <t>JOURNAL_</t>
  </si>
  <si>
    <t>Chart of Revenue and Expense Accounts (SON_92_CHART_OF_ACCOUNTS Qry)</t>
  </si>
  <si>
    <t>Accounting Chartfield Definitions</t>
  </si>
  <si>
    <t>Account</t>
  </si>
  <si>
    <t>Account Description</t>
  </si>
  <si>
    <t>Account Type</t>
  </si>
  <si>
    <t>Email: Chart.fields@sonoma.edu</t>
  </si>
  <si>
    <t>501833</t>
  </si>
  <si>
    <t>ASI Expense Reimbursement</t>
  </si>
  <si>
    <t>501835</t>
  </si>
  <si>
    <t>Library Fines</t>
  </si>
  <si>
    <t>501836</t>
  </si>
  <si>
    <t>Late Registration Fee</t>
  </si>
  <si>
    <t>501837</t>
  </si>
  <si>
    <t>Returned Check Fee</t>
  </si>
  <si>
    <t>501838</t>
  </si>
  <si>
    <t>Failure to Meet Admin Time</t>
  </si>
  <si>
    <t>501839</t>
  </si>
  <si>
    <t>Unalloc Revenue</t>
  </si>
  <si>
    <t>501840</t>
  </si>
  <si>
    <t>Cross Enrollment</t>
  </si>
  <si>
    <t>501841</t>
  </si>
  <si>
    <t>Allowance for Bad Debt</t>
  </si>
  <si>
    <t>501843</t>
  </si>
  <si>
    <t>Consolidated Student Fee</t>
  </si>
  <si>
    <t>501844</t>
  </si>
  <si>
    <t>Student ID</t>
  </si>
  <si>
    <t>501848</t>
  </si>
  <si>
    <t>Transcripts and E-Transcripts</t>
  </si>
  <si>
    <t>501842</t>
  </si>
  <si>
    <t>Diploma</t>
  </si>
  <si>
    <t>501846</t>
  </si>
  <si>
    <t>EnrollmentConfirmation Deposit</t>
  </si>
  <si>
    <t>501847</t>
  </si>
  <si>
    <t>Library Lost Books</t>
  </si>
  <si>
    <t>502101</t>
  </si>
  <si>
    <t>Continuing Edu_SS Degree Prog</t>
  </si>
  <si>
    <t>502102</t>
  </si>
  <si>
    <t>Continuing Edu_SS Certificate</t>
  </si>
  <si>
    <t>502103</t>
  </si>
  <si>
    <t>Continuing Edu_SS Contract Prg</t>
  </si>
  <si>
    <t>502104</t>
  </si>
  <si>
    <t>Continuing Edu_Open University</t>
  </si>
  <si>
    <t>502105</t>
  </si>
  <si>
    <t>Continuing Edu_Spec Sess_Otr</t>
  </si>
  <si>
    <t>502106</t>
  </si>
  <si>
    <t>CE - Self Support Summer</t>
  </si>
  <si>
    <t>502201</t>
  </si>
  <si>
    <t>Continuing Edu_Regular Ext</t>
  </si>
  <si>
    <t>502303</t>
  </si>
  <si>
    <t>Continuing Edu_CEU Credits</t>
  </si>
  <si>
    <t>502202</t>
  </si>
  <si>
    <t>Continuing Edu_Contract Ext</t>
  </si>
  <si>
    <t>502203</t>
  </si>
  <si>
    <t>Continuing Edu_Certificate Prg</t>
  </si>
  <si>
    <t>502301</t>
  </si>
  <si>
    <t>Continuing Edu_Reg Non_Credit</t>
  </si>
  <si>
    <t>502302</t>
  </si>
  <si>
    <t>Continuing Edu_NC Contract Prg</t>
  </si>
  <si>
    <t>502304</t>
  </si>
  <si>
    <t>Continuing Education-Fines Fee</t>
  </si>
  <si>
    <t>502400</t>
  </si>
  <si>
    <t>Allow Continuing Ed Fees</t>
  </si>
  <si>
    <t>503100</t>
  </si>
  <si>
    <t>Federal Grants and Contracts</t>
  </si>
  <si>
    <t>503101</t>
  </si>
  <si>
    <t>Suppl Ed Opp Grant Program</t>
  </si>
  <si>
    <t>503102</t>
  </si>
  <si>
    <t>Perkins Contribution</t>
  </si>
  <si>
    <t>503107</t>
  </si>
  <si>
    <t>Fed Contracts And Grants-Otr</t>
  </si>
  <si>
    <t>503103</t>
  </si>
  <si>
    <t>Nursing Contribution</t>
  </si>
  <si>
    <t>503104</t>
  </si>
  <si>
    <t>Pell Grant</t>
  </si>
  <si>
    <t>503105</t>
  </si>
  <si>
    <t>College Work Study-Federal</t>
  </si>
  <si>
    <t>503106</t>
  </si>
  <si>
    <t>W. Ford Direct Loan</t>
  </si>
  <si>
    <t>503108</t>
  </si>
  <si>
    <t>Misc. Federal Funds FEMA</t>
  </si>
  <si>
    <t>503110</t>
  </si>
  <si>
    <t>Federal_F and A Cost Recovery</t>
  </si>
  <si>
    <t>503112</t>
  </si>
  <si>
    <t>Federal Nonoperating - Direct</t>
  </si>
  <si>
    <t>503113</t>
  </si>
  <si>
    <t>Federal Nonoperating-Indirect</t>
  </si>
  <si>
    <t>503114</t>
  </si>
  <si>
    <t>Other Federal Grnt Nonop CARES</t>
  </si>
  <si>
    <t>503200</t>
  </si>
  <si>
    <t>State Grants And Contracts</t>
  </si>
  <si>
    <t>503203</t>
  </si>
  <si>
    <t>State Forgivable/Doc Loan Prgm</t>
  </si>
  <si>
    <t>503204</t>
  </si>
  <si>
    <t>Cal Grant Program</t>
  </si>
  <si>
    <t>503205</t>
  </si>
  <si>
    <t>College Work Study-State</t>
  </si>
  <si>
    <t>503206</t>
  </si>
  <si>
    <t>State Nursing Revenue</t>
  </si>
  <si>
    <t>503207</t>
  </si>
  <si>
    <t>Other State Fin Aid Grants</t>
  </si>
  <si>
    <t>503208</t>
  </si>
  <si>
    <t>Middle Class Scholarship</t>
  </si>
  <si>
    <t>503210</t>
  </si>
  <si>
    <t>State_F and A Cost Recovery</t>
  </si>
  <si>
    <t>503290</t>
  </si>
  <si>
    <t>St Contracts And Grants-Otrs</t>
  </si>
  <si>
    <t>503301</t>
  </si>
  <si>
    <t>Local Contracts And Grants</t>
  </si>
  <si>
    <t>503310</t>
  </si>
  <si>
    <t>Local_F and A Cost Recovery</t>
  </si>
  <si>
    <t>503401</t>
  </si>
  <si>
    <t>Private Contributions</t>
  </si>
  <si>
    <t>503402</t>
  </si>
  <si>
    <t>NonGovt Contract&amp;Grant-NonCap</t>
  </si>
  <si>
    <t>503410</t>
  </si>
  <si>
    <t>Non Gov_F and A Cost Recovery</t>
  </si>
  <si>
    <t>503500</t>
  </si>
  <si>
    <t>Joint Doctoral Program Revenue</t>
  </si>
  <si>
    <t>503800</t>
  </si>
  <si>
    <t>Matching Contributions</t>
  </si>
  <si>
    <t>503802</t>
  </si>
  <si>
    <t>New GMC 12_16_04</t>
  </si>
  <si>
    <t>503803</t>
  </si>
  <si>
    <t>Auction_Donations</t>
  </si>
  <si>
    <t>503805</t>
  </si>
  <si>
    <t>Old GMC Matching Gifts</t>
  </si>
  <si>
    <t>503806</t>
  </si>
  <si>
    <t>Old GMC Pledges</t>
  </si>
  <si>
    <t>503807</t>
  </si>
  <si>
    <t>Tier 1 GMC Donations</t>
  </si>
  <si>
    <t>503808</t>
  </si>
  <si>
    <t>GMC Restrict for Construction</t>
  </si>
  <si>
    <t>503809</t>
  </si>
  <si>
    <t>CRT Change in Value-Non Endow</t>
  </si>
  <si>
    <t>503811</t>
  </si>
  <si>
    <t>T/O - Student Scholarships</t>
  </si>
  <si>
    <t>503812</t>
  </si>
  <si>
    <t>T/O - University for GMC</t>
  </si>
  <si>
    <t>503814</t>
  </si>
  <si>
    <t>TO - Univ for - Capital</t>
  </si>
  <si>
    <t>503815</t>
  </si>
  <si>
    <t>Fundraising Event Ticket Pkg</t>
  </si>
  <si>
    <t>503819</t>
  </si>
  <si>
    <t>T/O Student Organizations</t>
  </si>
  <si>
    <t>503901</t>
  </si>
  <si>
    <t>SEOG Prior Academic Year</t>
  </si>
  <si>
    <t>504000</t>
  </si>
  <si>
    <t>Sales&amp;Serv Of Aux Enterprise</t>
  </si>
  <si>
    <t>504001</t>
  </si>
  <si>
    <t>Housing Rent</t>
  </si>
  <si>
    <t>504002</t>
  </si>
  <si>
    <t>Housing Revenue-Otrs</t>
  </si>
  <si>
    <t>504003</t>
  </si>
  <si>
    <t>Parking Permits</t>
  </si>
  <si>
    <t>504004</t>
  </si>
  <si>
    <t>Parking Coin Gates</t>
  </si>
  <si>
    <t>504005</t>
  </si>
  <si>
    <t>Parking Meters</t>
  </si>
  <si>
    <t>504006</t>
  </si>
  <si>
    <t>Parking Fines</t>
  </si>
  <si>
    <t>504007</t>
  </si>
  <si>
    <t>Health Facilities Fee</t>
  </si>
  <si>
    <t>504008</t>
  </si>
  <si>
    <t>Campus Union Fee</t>
  </si>
  <si>
    <t>504009</t>
  </si>
  <si>
    <t>Space Rental</t>
  </si>
  <si>
    <t>504010</t>
  </si>
  <si>
    <t>Food Services</t>
  </si>
  <si>
    <t>504011</t>
  </si>
  <si>
    <t>College Stores</t>
  </si>
  <si>
    <t>504013</t>
  </si>
  <si>
    <t>Concessions</t>
  </si>
  <si>
    <t>504090</t>
  </si>
  <si>
    <t>Sales And Serv Aux Fac-Otrs</t>
  </si>
  <si>
    <t>504400</t>
  </si>
  <si>
    <t>Allow for Sales Services: Aux</t>
  </si>
  <si>
    <t>504401</t>
  </si>
  <si>
    <t>Allow for Doubtful Health Fee</t>
  </si>
  <si>
    <t>504801</t>
  </si>
  <si>
    <t>Operating Revenue</t>
  </si>
  <si>
    <t>504802</t>
  </si>
  <si>
    <t>Hsg Damage Assessments</t>
  </si>
  <si>
    <t>504803</t>
  </si>
  <si>
    <t>Parking Permits-Spring</t>
  </si>
  <si>
    <t>504804</t>
  </si>
  <si>
    <t>Parking Permits-Summer</t>
  </si>
  <si>
    <t>504807</t>
  </si>
  <si>
    <t>Recreation Fee-Student Union</t>
  </si>
  <si>
    <t>504809</t>
  </si>
  <si>
    <t>Parent Fees_Non Cert Student</t>
  </si>
  <si>
    <t>504810</t>
  </si>
  <si>
    <t>Parent Fees Non_Cert Staff</t>
  </si>
  <si>
    <t>504811</t>
  </si>
  <si>
    <t>Parent Fees_Certified Student</t>
  </si>
  <si>
    <t>504813</t>
  </si>
  <si>
    <t>Pkg Fines-DMV Collections</t>
  </si>
  <si>
    <t>504815</t>
  </si>
  <si>
    <t>Pkg Revenue_Info Kiosks</t>
  </si>
  <si>
    <t>504819</t>
  </si>
  <si>
    <t>Parking Sales_Other</t>
  </si>
  <si>
    <t>504820</t>
  </si>
  <si>
    <t>Hsg Revenue_Summer Conferences</t>
  </si>
  <si>
    <t>504821</t>
  </si>
  <si>
    <t>Late Charges - Housing</t>
  </si>
  <si>
    <t>504833</t>
  </si>
  <si>
    <t>Sales WB, Bonus, Dining Dollrs</t>
  </si>
  <si>
    <t>504844</t>
  </si>
  <si>
    <t>Sales - Food Commissions</t>
  </si>
  <si>
    <t>503405</t>
  </si>
  <si>
    <t>Aux Org.. Supp. Cont. Fin. Aid</t>
  </si>
  <si>
    <t>503513</t>
  </si>
  <si>
    <t>Inter-agency Aux Org Supplemen</t>
  </si>
  <si>
    <t>503111</t>
  </si>
  <si>
    <t>Other Federal Fin Aid Grants</t>
  </si>
  <si>
    <t>503411</t>
  </si>
  <si>
    <t>Private Contributions-Capital</t>
  </si>
  <si>
    <t>503816</t>
  </si>
  <si>
    <t>Scholarhip Gift from Auxiliary</t>
  </si>
  <si>
    <t>503817</t>
  </si>
  <si>
    <t>NonScholarsh Gift fr Auxiliary</t>
  </si>
  <si>
    <t>503818</t>
  </si>
  <si>
    <t>Capital Transfer fr Auxiliary</t>
  </si>
  <si>
    <t>503810</t>
  </si>
  <si>
    <t>T/O - SSU/non-scholarship</t>
  </si>
  <si>
    <t>503813</t>
  </si>
  <si>
    <t>Prior W Ford Direct Loan</t>
  </si>
  <si>
    <t>503902</t>
  </si>
  <si>
    <t>Cal Grant Prior Academic Year</t>
  </si>
  <si>
    <t>503904</t>
  </si>
  <si>
    <t>Pell Grant Prior Academic Year</t>
  </si>
  <si>
    <t>503911</t>
  </si>
  <si>
    <t>Other Fed Fin Aid Prior AY</t>
  </si>
  <si>
    <t>504822</t>
  </si>
  <si>
    <t>Installment Charges - Housing</t>
  </si>
  <si>
    <t>504823</t>
  </si>
  <si>
    <t>Parking Fines - Unpaid</t>
  </si>
  <si>
    <t>504826</t>
  </si>
  <si>
    <t>Parent Fees_Registration</t>
  </si>
  <si>
    <t>504827</t>
  </si>
  <si>
    <t>Commission Income</t>
  </si>
  <si>
    <t>504830</t>
  </si>
  <si>
    <t>Board_Meal Plans and Dining</t>
  </si>
  <si>
    <t>504831</t>
  </si>
  <si>
    <t>Sales - Summer Conference</t>
  </si>
  <si>
    <t>504834</t>
  </si>
  <si>
    <t>Sales - Cafeteria</t>
  </si>
  <si>
    <t>504835</t>
  </si>
  <si>
    <t>Sales - Catering</t>
  </si>
  <si>
    <t>504837</t>
  </si>
  <si>
    <t>Sales - Charlie Browns</t>
  </si>
  <si>
    <t>504840</t>
  </si>
  <si>
    <t>Sales - Beer &amp; Wine</t>
  </si>
  <si>
    <t>504841</t>
  </si>
  <si>
    <t>Sales - Concessions (Non-Tax)</t>
  </si>
  <si>
    <t>504842</t>
  </si>
  <si>
    <t>Sales - Laundry Commissions</t>
  </si>
  <si>
    <t>504843</t>
  </si>
  <si>
    <t>Sales - Beverage Commissions</t>
  </si>
  <si>
    <t>504832</t>
  </si>
  <si>
    <t>Sales - Mobile Orders</t>
  </si>
  <si>
    <t>504836</t>
  </si>
  <si>
    <t>Sales - W&amp;B and Café</t>
  </si>
  <si>
    <t>504838</t>
  </si>
  <si>
    <t>Sales-Overlook/Prelude</t>
  </si>
  <si>
    <t>504839</t>
  </si>
  <si>
    <t>Sales - Lobos</t>
  </si>
  <si>
    <t>504845</t>
  </si>
  <si>
    <t>Sales - Taxable Food/Sundries</t>
  </si>
  <si>
    <t>504846</t>
  </si>
  <si>
    <t>Sales - Ameci's</t>
  </si>
  <si>
    <t>504847</t>
  </si>
  <si>
    <t>Sales - Toast &amp; Stomp</t>
  </si>
  <si>
    <t>504848</t>
  </si>
  <si>
    <t>Sales - Taxable Concessions</t>
  </si>
  <si>
    <t>504849</t>
  </si>
  <si>
    <t>Sales - Summer Grill</t>
  </si>
  <si>
    <t>504850</t>
  </si>
  <si>
    <t>BB_Service Charge Revenue</t>
  </si>
  <si>
    <t>504851</t>
  </si>
  <si>
    <t>Misc. Fees (Non-Taxable)</t>
  </si>
  <si>
    <t>504852</t>
  </si>
  <si>
    <t>Misc Fees - Taxable</t>
  </si>
  <si>
    <t>504853</t>
  </si>
  <si>
    <t>BB Sales Clearing</t>
  </si>
  <si>
    <t>504900</t>
  </si>
  <si>
    <t>Cost of Goods Sold</t>
  </si>
  <si>
    <t>504901</t>
  </si>
  <si>
    <t>Cost of Sales-Txbl Food/Sund</t>
  </si>
  <si>
    <t>504902</t>
  </si>
  <si>
    <t>Cost of Sales - Food</t>
  </si>
  <si>
    <t>504903</t>
  </si>
  <si>
    <t>Cost of Sales - Paper Supplies</t>
  </si>
  <si>
    <t>504904</t>
  </si>
  <si>
    <t>Cost of Sales - Beer &amp; Wine</t>
  </si>
  <si>
    <t>504905</t>
  </si>
  <si>
    <t>Cost of Sales_Waste and Shrink</t>
  </si>
  <si>
    <t>505201</t>
  </si>
  <si>
    <t>Reimbursements-External</t>
  </si>
  <si>
    <t>504854</t>
  </si>
  <si>
    <t>Housing Refund Recovery</t>
  </si>
  <si>
    <t>506009</t>
  </si>
  <si>
    <t>T/I-Dorm Bldg Mn Equip Resv Fd</t>
  </si>
  <si>
    <t>506010</t>
  </si>
  <si>
    <t>T/I-Dorm Construction Fund</t>
  </si>
  <si>
    <t>506012</t>
  </si>
  <si>
    <t>T/I-Dorm Revenue Fund</t>
  </si>
  <si>
    <t>506029</t>
  </si>
  <si>
    <t>T/I-1998 Hi Ed Cap Out Bn Fund</t>
  </si>
  <si>
    <t>506025</t>
  </si>
  <si>
    <t>T/I-Trust Fund</t>
  </si>
  <si>
    <t>506019</t>
  </si>
  <si>
    <t>T/I-88 Hi Ed Cap Out Bond Fund</t>
  </si>
  <si>
    <t>506031</t>
  </si>
  <si>
    <t>T/I-2002 Hi Ed Cap Out Bnd Fnd</t>
  </si>
  <si>
    <t>506100</t>
  </si>
  <si>
    <t>Trfs In _RMP SWAT</t>
  </si>
  <si>
    <t>506110</t>
  </si>
  <si>
    <t>TRF IN FR DCF-Interagency</t>
  </si>
  <si>
    <t>506111</t>
  </si>
  <si>
    <t>TI-Dorm Interest Redemption Fd</t>
  </si>
  <si>
    <t>506121</t>
  </si>
  <si>
    <t>Transfer from CSU Lottery Fund</t>
  </si>
  <si>
    <t>506125</t>
  </si>
  <si>
    <t>T/I From CSU Trust Fund</t>
  </si>
  <si>
    <t>506126</t>
  </si>
  <si>
    <t>T_I Within the Same State Fnd</t>
  </si>
  <si>
    <t>508003</t>
  </si>
  <si>
    <t>Gain on Sale of Investments</t>
  </si>
  <si>
    <t>507001</t>
  </si>
  <si>
    <t>Interest From Smif</t>
  </si>
  <si>
    <t>507002</t>
  </si>
  <si>
    <t>Interest Student Loans</t>
  </si>
  <si>
    <t>508000</t>
  </si>
  <si>
    <t>Investment Income</t>
  </si>
  <si>
    <t>508001</t>
  </si>
  <si>
    <t>Income From Extl Investments</t>
  </si>
  <si>
    <t>508004</t>
  </si>
  <si>
    <t>Int on St Registered Warrants</t>
  </si>
  <si>
    <t>508090</t>
  </si>
  <si>
    <t>Revenue From Investments-Otr</t>
  </si>
  <si>
    <t>508800</t>
  </si>
  <si>
    <t>Loss on Sale of Investments</t>
  </si>
  <si>
    <t>508801</t>
  </si>
  <si>
    <t>Premium Interest</t>
  </si>
  <si>
    <t>508802</t>
  </si>
  <si>
    <t>Invest Income fr Deutche Bank</t>
  </si>
  <si>
    <t>508803</t>
  </si>
  <si>
    <t>Interest Revenue</t>
  </si>
  <si>
    <t>508804</t>
  </si>
  <si>
    <t>Unrealized Gain on Investments</t>
  </si>
  <si>
    <t>508805</t>
  </si>
  <si>
    <t>Unrealized Loss on Investments</t>
  </si>
  <si>
    <t>509001</t>
  </si>
  <si>
    <t>Bond Proceeds-Gen Obligation</t>
  </si>
  <si>
    <t>509002</t>
  </si>
  <si>
    <t>Bond Proceeds-Revenue</t>
  </si>
  <si>
    <t>509003</t>
  </si>
  <si>
    <t>Pmib Loan Proceeds</t>
  </si>
  <si>
    <t>509004</t>
  </si>
  <si>
    <t>Bonds And Notes-Premium</t>
  </si>
  <si>
    <t>510000</t>
  </si>
  <si>
    <t>Endowment Income</t>
  </si>
  <si>
    <t>510001</t>
  </si>
  <si>
    <t>Endowment  Money Market</t>
  </si>
  <si>
    <t>510002</t>
  </si>
  <si>
    <t>Endowment Stocks And Bonds</t>
  </si>
  <si>
    <t>510003</t>
  </si>
  <si>
    <t>Endowment Real Estate</t>
  </si>
  <si>
    <t>510004</t>
  </si>
  <si>
    <t>Endowment Enterprise Ownership</t>
  </si>
  <si>
    <t>510005</t>
  </si>
  <si>
    <t>Endow Copyrights@Patents&amp;Lic</t>
  </si>
  <si>
    <t>510006</t>
  </si>
  <si>
    <t>Endow Royalty</t>
  </si>
  <si>
    <t>510090</t>
  </si>
  <si>
    <t>510100</t>
  </si>
  <si>
    <t>Private Contribut-Endow Only</t>
  </si>
  <si>
    <t>510801</t>
  </si>
  <si>
    <t>Matching Contrib-Endow Only</t>
  </si>
  <si>
    <t>510802</t>
  </si>
  <si>
    <t>CRT Change in Value- Endowment</t>
  </si>
  <si>
    <t>510803</t>
  </si>
  <si>
    <t>T/I Endow from Univ</t>
  </si>
  <si>
    <t>511001</t>
  </si>
  <si>
    <t>Disaster Resp-Emergency Acct</t>
  </si>
  <si>
    <t>508006</t>
  </si>
  <si>
    <t>Inc CIP Total Return Portfolio</t>
  </si>
  <si>
    <t>571000</t>
  </si>
  <si>
    <t>T/I Within same CSU 0948 an CO</t>
  </si>
  <si>
    <t>571465</t>
  </si>
  <si>
    <t>Tr In from CSU 465 in SF 0948</t>
  </si>
  <si>
    <t>571485</t>
  </si>
  <si>
    <t>Tr in from CSU Fund 485 (0948)</t>
  </si>
  <si>
    <t>571486</t>
  </si>
  <si>
    <t>T/I from CSU Fund 486 Inter</t>
  </si>
  <si>
    <t>571541</t>
  </si>
  <si>
    <t>T/I from CSU 541 in SCO 0948</t>
  </si>
  <si>
    <t>572000</t>
  </si>
  <si>
    <t>Transfers in RMP SWAT</t>
  </si>
  <si>
    <t>572485</t>
  </si>
  <si>
    <t>572487</t>
  </si>
  <si>
    <t>Transfers in RMP SWAT Return</t>
  </si>
  <si>
    <t>580001</t>
  </si>
  <si>
    <t>Rental Of State Property</t>
  </si>
  <si>
    <t>580002</t>
  </si>
  <si>
    <t>Misc. Use Of Property</t>
  </si>
  <si>
    <t>580003</t>
  </si>
  <si>
    <t>Sale Of Fixed Assets</t>
  </si>
  <si>
    <t>580004</t>
  </si>
  <si>
    <t>Esc Unclaim Cks@ Warrants@ Etc</t>
  </si>
  <si>
    <t>580005</t>
  </si>
  <si>
    <t>Project Revenue</t>
  </si>
  <si>
    <t>580006</t>
  </si>
  <si>
    <t>Installment Charges</t>
  </si>
  <si>
    <t>580008</t>
  </si>
  <si>
    <t>Campus Collection Cost</t>
  </si>
  <si>
    <t>580009</t>
  </si>
  <si>
    <t>Revenue From Late Charges</t>
  </si>
  <si>
    <t>580010</t>
  </si>
  <si>
    <t>Dependent Care</t>
  </si>
  <si>
    <t>580011</t>
  </si>
  <si>
    <t>Dependent Care Administration</t>
  </si>
  <si>
    <t>580012</t>
  </si>
  <si>
    <t>Interfund Interest Revenue</t>
  </si>
  <si>
    <t>580014</t>
  </si>
  <si>
    <t>Copyrights@Patents &amp; Licenses</t>
  </si>
  <si>
    <t>580015</t>
  </si>
  <si>
    <t>Royalty</t>
  </si>
  <si>
    <t>580016</t>
  </si>
  <si>
    <t>Management Fee</t>
  </si>
  <si>
    <t>580021</t>
  </si>
  <si>
    <t>Sales &amp; Srvcs Athletics non SS</t>
  </si>
  <si>
    <t>580090</t>
  </si>
  <si>
    <t>Revenues-Otr</t>
  </si>
  <si>
    <t>580092</t>
  </si>
  <si>
    <t>CSURMA Dividend Revenue</t>
  </si>
  <si>
    <t>580093</t>
  </si>
  <si>
    <t>Misc Non-operating Revenues</t>
  </si>
  <si>
    <t>580094</t>
  </si>
  <si>
    <t>Cost Recovery- Other CSU Funds</t>
  </si>
  <si>
    <t>580095</t>
  </si>
  <si>
    <t>Cost Recovery Fr Auxiliaries</t>
  </si>
  <si>
    <t>580096</t>
  </si>
  <si>
    <t>Cost Rcvry fr Other State Fund</t>
  </si>
  <si>
    <t>580097</t>
  </si>
  <si>
    <t>Federal FA Admin Allowance</t>
  </si>
  <si>
    <t>580194</t>
  </si>
  <si>
    <t>Cost Recovery fr Other CSUs/CO</t>
  </si>
  <si>
    <t>580196</t>
  </si>
  <si>
    <t>Cost Recovery Fr Othr SCO Fund</t>
  </si>
  <si>
    <t>580400</t>
  </si>
  <si>
    <t>Allow for Sales Services: Edu</t>
  </si>
  <si>
    <t>580801</t>
  </si>
  <si>
    <t>Drawing Proceeds</t>
  </si>
  <si>
    <t>580802</t>
  </si>
  <si>
    <t>T/I - Other SSU Entities</t>
  </si>
  <si>
    <t>580803</t>
  </si>
  <si>
    <t>T/I - From SSU</t>
  </si>
  <si>
    <t>580804</t>
  </si>
  <si>
    <t>Gain on Disposal of Fix Asset</t>
  </si>
  <si>
    <t>580806</t>
  </si>
  <si>
    <t>AV Cash Over</t>
  </si>
  <si>
    <t>580808</t>
  </si>
  <si>
    <t>AS Fee from Campus</t>
  </si>
  <si>
    <t>580816</t>
  </si>
  <si>
    <t>Guarantees_Athletics</t>
  </si>
  <si>
    <t>580824</t>
  </si>
  <si>
    <t>Athletic Team Outside Services</t>
  </si>
  <si>
    <t>580864</t>
  </si>
  <si>
    <t>CES Rev fr Campus Depts</t>
  </si>
  <si>
    <t>580887</t>
  </si>
  <si>
    <t>Revenue-Royalties</t>
  </si>
  <si>
    <t>580195</t>
  </si>
  <si>
    <t>Cost Recovery fr Otr Auxiliary</t>
  </si>
  <si>
    <t>580809</t>
  </si>
  <si>
    <t>IRA Fee from Campus</t>
  </si>
  <si>
    <t>580805</t>
  </si>
  <si>
    <t>AV Service Charges</t>
  </si>
  <si>
    <t>580807</t>
  </si>
  <si>
    <t>AV Cash Short</t>
  </si>
  <si>
    <t>580812</t>
  </si>
  <si>
    <t>Athletic Camp Revenue</t>
  </si>
  <si>
    <t>580817</t>
  </si>
  <si>
    <t>NCAA Conference Distributions</t>
  </si>
  <si>
    <t>580825</t>
  </si>
  <si>
    <t>Sporting Event Ticket Sales</t>
  </si>
  <si>
    <t>580863</t>
  </si>
  <si>
    <t>Cost Recovery from NCAA</t>
  </si>
  <si>
    <t>580865</t>
  </si>
  <si>
    <t>CES Rev fr External</t>
  </si>
  <si>
    <t>580866</t>
  </si>
  <si>
    <t>Parking Rev fr Campus Depts</t>
  </si>
  <si>
    <t>580877</t>
  </si>
  <si>
    <t>Revenue-Box Office-Community</t>
  </si>
  <si>
    <t>580878</t>
  </si>
  <si>
    <t>Cost Recovery fr SOASI</t>
  </si>
  <si>
    <t>580879</t>
  </si>
  <si>
    <t>Cost Recovery fr SOSUI</t>
  </si>
  <si>
    <t>580880</t>
  </si>
  <si>
    <t>Cost Recovery fr SOFDN</t>
  </si>
  <si>
    <t>580881</t>
  </si>
  <si>
    <t>Cost Recovery fr SOSSE</t>
  </si>
  <si>
    <t>580867</t>
  </si>
  <si>
    <t>CES Rev fr External/UBIT</t>
  </si>
  <si>
    <t>580882</t>
  </si>
  <si>
    <t>Cost Recovery Return</t>
  </si>
  <si>
    <t>580883</t>
  </si>
  <si>
    <t>Revenue-Brick Program</t>
  </si>
  <si>
    <t>580884</t>
  </si>
  <si>
    <t>Revenue-Alumni Council</t>
  </si>
  <si>
    <t>580885</t>
  </si>
  <si>
    <t>Revenue-Affinity Card</t>
  </si>
  <si>
    <t>580886</t>
  </si>
  <si>
    <t>Revenue-Annual Dues</t>
  </si>
  <si>
    <t>580888</t>
  </si>
  <si>
    <t>Revenue-Dist. Alumni Receipts</t>
  </si>
  <si>
    <t>580889</t>
  </si>
  <si>
    <t>Revenue-Events Receipts</t>
  </si>
  <si>
    <t>580890</t>
  </si>
  <si>
    <t>Revenue-Otrs No Charge</t>
  </si>
  <si>
    <t>580892</t>
  </si>
  <si>
    <t>Revenue-Indirect</t>
  </si>
  <si>
    <t>580893</t>
  </si>
  <si>
    <t>Revenue-Box Office</t>
  </si>
  <si>
    <t>580894</t>
  </si>
  <si>
    <t>Revenue-Advertising</t>
  </si>
  <si>
    <t>580895</t>
  </si>
  <si>
    <t>Revenue-Concessions</t>
  </si>
  <si>
    <t>580896</t>
  </si>
  <si>
    <t>Revenue-Workshops-Spec Reg Fee</t>
  </si>
  <si>
    <t>580897</t>
  </si>
  <si>
    <t>Revenue-Costume Rental</t>
  </si>
  <si>
    <t>580898</t>
  </si>
  <si>
    <t>Revenue-Scenery &amp; Prop Rental</t>
  </si>
  <si>
    <t>580905</t>
  </si>
  <si>
    <t>Revenue_Comm _Fundrasn</t>
  </si>
  <si>
    <t>580906</t>
  </si>
  <si>
    <t>Revenue_Food Program</t>
  </si>
  <si>
    <t>580907</t>
  </si>
  <si>
    <t>Rent Revenue</t>
  </si>
  <si>
    <t>580908</t>
  </si>
  <si>
    <t>Other Rental Revenue</t>
  </si>
  <si>
    <t>580909</t>
  </si>
  <si>
    <t>Post Office - Rental Income</t>
  </si>
  <si>
    <t>580910</t>
  </si>
  <si>
    <t>Commissions_Computer Vendors</t>
  </si>
  <si>
    <t>580911</t>
  </si>
  <si>
    <t>ATM - Rental Income</t>
  </si>
  <si>
    <t>580913</t>
  </si>
  <si>
    <t>Revenues_Sponsorships</t>
  </si>
  <si>
    <t>580914</t>
  </si>
  <si>
    <t>Revenue_Othrs Trf Fm SSE</t>
  </si>
  <si>
    <t>580915</t>
  </si>
  <si>
    <t>Fundraising Revenue</t>
  </si>
  <si>
    <t>580916</t>
  </si>
  <si>
    <t>Conf and Events Rev Transfer</t>
  </si>
  <si>
    <t>580917</t>
  </si>
  <si>
    <t>Campus Registration</t>
  </si>
  <si>
    <t>580918</t>
  </si>
  <si>
    <t>CSU 101 Fees</t>
  </si>
  <si>
    <t>580919</t>
  </si>
  <si>
    <t>Conference Participant</t>
  </si>
  <si>
    <t>580921</t>
  </si>
  <si>
    <t>Revenue_ASI</t>
  </si>
  <si>
    <t>580922</t>
  </si>
  <si>
    <t>Revenue_Student Union</t>
  </si>
  <si>
    <t>580923</t>
  </si>
  <si>
    <t>Revenue_SU Rec Center</t>
  </si>
  <si>
    <t>580924</t>
  </si>
  <si>
    <t>Revenue_CDL</t>
  </si>
  <si>
    <t>580925</t>
  </si>
  <si>
    <t>Unique Revenue_Enterprises</t>
  </si>
  <si>
    <t>580935</t>
  </si>
  <si>
    <t>Cost Recov for POST Training</t>
  </si>
  <si>
    <t>580964</t>
  </si>
  <si>
    <t>CES Rev Trf fr Campus</t>
  </si>
  <si>
    <t>580965</t>
  </si>
  <si>
    <t>CES Rev Trf fr External</t>
  </si>
  <si>
    <t>580966</t>
  </si>
  <si>
    <t>Ticket Revenue</t>
  </si>
  <si>
    <t>590001</t>
  </si>
  <si>
    <t>Prior Year Revenue Adjustment</t>
  </si>
  <si>
    <t>601060</t>
  </si>
  <si>
    <t>Vice Chancellor@ Bus And Fin</t>
  </si>
  <si>
    <t>580891</t>
  </si>
  <si>
    <t>Media Rights</t>
  </si>
  <si>
    <t>580899</t>
  </si>
  <si>
    <t>580912</t>
  </si>
  <si>
    <t>Student Fee Admin Fee SSC</t>
  </si>
  <si>
    <t>580920</t>
  </si>
  <si>
    <t>Non-Res Tuition Admin Fee SF</t>
  </si>
  <si>
    <t>580967</t>
  </si>
  <si>
    <t>CES Rev Trf fr External/UBIT</t>
  </si>
  <si>
    <t>601000</t>
  </si>
  <si>
    <t>Salaries And Wages</t>
  </si>
  <si>
    <t>601010</t>
  </si>
  <si>
    <t>Chancellor Of The CSU</t>
  </si>
  <si>
    <t>601020</t>
  </si>
  <si>
    <t>Executive Vice Chancellor</t>
  </si>
  <si>
    <t>601030</t>
  </si>
  <si>
    <t>President</t>
  </si>
  <si>
    <t>601040</t>
  </si>
  <si>
    <t>Sr Vive Chanc@Acad Affairs</t>
  </si>
  <si>
    <t>601050</t>
  </si>
  <si>
    <t>General Counsel</t>
  </si>
  <si>
    <t>601070</t>
  </si>
  <si>
    <t>Vice Chancellor@Extl Relations</t>
  </si>
  <si>
    <t>601080</t>
  </si>
  <si>
    <t>Vice Chancellor@ HR</t>
  </si>
  <si>
    <t>601090</t>
  </si>
  <si>
    <t>Vice Chanc@ Uni Advancement</t>
  </si>
  <si>
    <t>601100</t>
  </si>
  <si>
    <t>Academic Salaries</t>
  </si>
  <si>
    <t>601101</t>
  </si>
  <si>
    <t>Department Chair</t>
  </si>
  <si>
    <t>601102</t>
  </si>
  <si>
    <t>Summer Fellowship</t>
  </si>
  <si>
    <t>601103</t>
  </si>
  <si>
    <t>Graduate Assistant</t>
  </si>
  <si>
    <t>601201</t>
  </si>
  <si>
    <t>Management And Supervisory</t>
  </si>
  <si>
    <t>601300</t>
  </si>
  <si>
    <t>Support Staff Salaries</t>
  </si>
  <si>
    <t>601301</t>
  </si>
  <si>
    <t>Overtime</t>
  </si>
  <si>
    <t>601303</t>
  </si>
  <si>
    <t>Student Assistant</t>
  </si>
  <si>
    <t>601304</t>
  </si>
  <si>
    <t>Teaching Associates</t>
  </si>
  <si>
    <t>601800</t>
  </si>
  <si>
    <t>Coaches</t>
  </si>
  <si>
    <t>601801</t>
  </si>
  <si>
    <t>Indirect Instructional Payment</t>
  </si>
  <si>
    <t>601802</t>
  </si>
  <si>
    <t>Grant Related</t>
  </si>
  <si>
    <t>601803</t>
  </si>
  <si>
    <t>Lecturers</t>
  </si>
  <si>
    <t>601804</t>
  </si>
  <si>
    <t>Librarians</t>
  </si>
  <si>
    <t>601805</t>
  </si>
  <si>
    <t>Research Assistant</t>
  </si>
  <si>
    <t>601806</t>
  </si>
  <si>
    <t>Substitute Faculty</t>
  </si>
  <si>
    <t>601807</t>
  </si>
  <si>
    <t>Summer Session</t>
  </si>
  <si>
    <t>601809</t>
  </si>
  <si>
    <t>Tenure Track</t>
  </si>
  <si>
    <t>601811</t>
  </si>
  <si>
    <t>SSP-AR/ Counselors</t>
  </si>
  <si>
    <t>601812</t>
  </si>
  <si>
    <t>Gratuities</t>
  </si>
  <si>
    <t>601813</t>
  </si>
  <si>
    <t>Tips</t>
  </si>
  <si>
    <t>601827</t>
  </si>
  <si>
    <t>Shift Differential</t>
  </si>
  <si>
    <t>601814</t>
  </si>
  <si>
    <t>Temp Help-Supp Staff</t>
  </si>
  <si>
    <t>601815</t>
  </si>
  <si>
    <t>Non-ADP Payroll</t>
  </si>
  <si>
    <t>601816</t>
  </si>
  <si>
    <t>Reimbursed Salaries</t>
  </si>
  <si>
    <t>601825</t>
  </si>
  <si>
    <t>Stu Asst w/Benefits</t>
  </si>
  <si>
    <t>601826</t>
  </si>
  <si>
    <t>Seasonal Labor</t>
  </si>
  <si>
    <t>601828</t>
  </si>
  <si>
    <t>POST Stipends</t>
  </si>
  <si>
    <t>601829</t>
  </si>
  <si>
    <t>Critical Response Unit Stipend</t>
  </si>
  <si>
    <t>601830</t>
  </si>
  <si>
    <t>Summer Session State Support</t>
  </si>
  <si>
    <t>601831</t>
  </si>
  <si>
    <t>Summer Health Ben Stipend</t>
  </si>
  <si>
    <t>601832</t>
  </si>
  <si>
    <t>CB Police Srvcs OT</t>
  </si>
  <si>
    <t>601833</t>
  </si>
  <si>
    <t>CB Parking Srvcs OT</t>
  </si>
  <si>
    <t>601835</t>
  </si>
  <si>
    <t>Police Srvcs CB Credit GF</t>
  </si>
  <si>
    <t>601836</t>
  </si>
  <si>
    <t>Student Asst No F&amp;A</t>
  </si>
  <si>
    <t>601838</t>
  </si>
  <si>
    <t>IDL Supplemental</t>
  </si>
  <si>
    <t>602001</t>
  </si>
  <si>
    <t>Work Study_On Campus</t>
  </si>
  <si>
    <t>602002</t>
  </si>
  <si>
    <t>Work Study-Off Campus</t>
  </si>
  <si>
    <t>602003</t>
  </si>
  <si>
    <t>Work Study-Local Development</t>
  </si>
  <si>
    <t>602801</t>
  </si>
  <si>
    <t>Fed Work Stdy 75 Percent Reimb</t>
  </si>
  <si>
    <t>602802</t>
  </si>
  <si>
    <t>Work Study 25 Percent Reimb</t>
  </si>
  <si>
    <t>603001</t>
  </si>
  <si>
    <t>Oasdi</t>
  </si>
  <si>
    <t>603003</t>
  </si>
  <si>
    <t>Dental Insurance</t>
  </si>
  <si>
    <t>601837</t>
  </si>
  <si>
    <t>Faculty - No F&amp;A</t>
  </si>
  <si>
    <t>602803</t>
  </si>
  <si>
    <t>PY Work Study On Campus</t>
  </si>
  <si>
    <t>603009</t>
  </si>
  <si>
    <t>Non-Industrial Disability</t>
  </si>
  <si>
    <t>603006</t>
  </si>
  <si>
    <t>Teachers Retirement</t>
  </si>
  <si>
    <t>603004</t>
  </si>
  <si>
    <t>Health And Welfare</t>
  </si>
  <si>
    <t>603005</t>
  </si>
  <si>
    <t>Retirement</t>
  </si>
  <si>
    <t>603008</t>
  </si>
  <si>
    <t>Industrial Disability</t>
  </si>
  <si>
    <t>603007</t>
  </si>
  <si>
    <t>Workers Compensation</t>
  </si>
  <si>
    <t>603010</t>
  </si>
  <si>
    <t>Unemployment Compensation</t>
  </si>
  <si>
    <t>603011</t>
  </si>
  <si>
    <t>Life Insurance</t>
  </si>
  <si>
    <t>603012</t>
  </si>
  <si>
    <t>Medicare</t>
  </si>
  <si>
    <t>603016</t>
  </si>
  <si>
    <t>Dependent Care Reimbursements</t>
  </si>
  <si>
    <t>603013</t>
  </si>
  <si>
    <t>Vision Care</t>
  </si>
  <si>
    <t>603014</t>
  </si>
  <si>
    <t>Long-Term Disability Insurance</t>
  </si>
  <si>
    <t>603015</t>
  </si>
  <si>
    <t>Flex Cash</t>
  </si>
  <si>
    <t>603025</t>
  </si>
  <si>
    <t>Early Retirement Program</t>
  </si>
  <si>
    <t>603090</t>
  </si>
  <si>
    <t>Benefits-Otrs</t>
  </si>
  <si>
    <t>603091</t>
  </si>
  <si>
    <t>Dental Care Annuitants</t>
  </si>
  <si>
    <t>603092</t>
  </si>
  <si>
    <t>State Pro Rata Charges</t>
  </si>
  <si>
    <t>603093</t>
  </si>
  <si>
    <t>CalPERS replacement benefits</t>
  </si>
  <si>
    <t>603094</t>
  </si>
  <si>
    <t>Employee Moving and Relocation</t>
  </si>
  <si>
    <t>603801</t>
  </si>
  <si>
    <t>Staff Benefits</t>
  </si>
  <si>
    <t>603802</t>
  </si>
  <si>
    <t>Annuitant Pay as You Go</t>
  </si>
  <si>
    <t>603811</t>
  </si>
  <si>
    <t>Life and AD/D</t>
  </si>
  <si>
    <t>603836</t>
  </si>
  <si>
    <t>Medicare No F&amp;A.</t>
  </si>
  <si>
    <t>603857</t>
  </si>
  <si>
    <t>Employee Reloc Moving Qualifed</t>
  </si>
  <si>
    <t>603858</t>
  </si>
  <si>
    <t>Employee Reloc Moving Non-Qual</t>
  </si>
  <si>
    <t>603859</t>
  </si>
  <si>
    <t>Employee Reloc. Mileage Qual</t>
  </si>
  <si>
    <t>603890</t>
  </si>
  <si>
    <t>Exec Hse Enter Allow</t>
  </si>
  <si>
    <t>604001</t>
  </si>
  <si>
    <t>Telephone Usage</t>
  </si>
  <si>
    <t>604002</t>
  </si>
  <si>
    <t>Computer Networks</t>
  </si>
  <si>
    <t>604090</t>
  </si>
  <si>
    <t>Otr Communications</t>
  </si>
  <si>
    <t>604802</t>
  </si>
  <si>
    <t>Network Telecommunications</t>
  </si>
  <si>
    <t>604803</t>
  </si>
  <si>
    <t>Wireless Allowance-Taxable</t>
  </si>
  <si>
    <t>604804</t>
  </si>
  <si>
    <t>CB Phone</t>
  </si>
  <si>
    <t>605000</t>
  </si>
  <si>
    <t>Utilities</t>
  </si>
  <si>
    <t>605001</t>
  </si>
  <si>
    <t>Electricity</t>
  </si>
  <si>
    <t>605002</t>
  </si>
  <si>
    <t>Gas</t>
  </si>
  <si>
    <t>605003</t>
  </si>
  <si>
    <t>Oil</t>
  </si>
  <si>
    <t>605004</t>
  </si>
  <si>
    <t>Water</t>
  </si>
  <si>
    <t>605005</t>
  </si>
  <si>
    <t>Sewage</t>
  </si>
  <si>
    <t>605006</t>
  </si>
  <si>
    <t>Hazardous Waste</t>
  </si>
  <si>
    <t>605090</t>
  </si>
  <si>
    <t>Otr Utilities</t>
  </si>
  <si>
    <t>605800</t>
  </si>
  <si>
    <t>Non-Hazardous Waste</t>
  </si>
  <si>
    <t>605801</t>
  </si>
  <si>
    <t>Electricity Rebates</t>
  </si>
  <si>
    <t>605802</t>
  </si>
  <si>
    <t>Gas Rebates</t>
  </si>
  <si>
    <t>605803</t>
  </si>
  <si>
    <t>Waste Rebates</t>
  </si>
  <si>
    <t>606001</t>
  </si>
  <si>
    <t>Travel-In State</t>
  </si>
  <si>
    <t>606002</t>
  </si>
  <si>
    <t>Travel-Out Of State</t>
  </si>
  <si>
    <t>606802</t>
  </si>
  <si>
    <t>Tvl In-Mileage</t>
  </si>
  <si>
    <t>606803</t>
  </si>
  <si>
    <t>Tvl In-Tax OT Meal Comp</t>
  </si>
  <si>
    <t>606804</t>
  </si>
  <si>
    <t>Tvl Out-Tax Per Diem</t>
  </si>
  <si>
    <t>606805</t>
  </si>
  <si>
    <t>Tvl Out-Tax Mileage</t>
  </si>
  <si>
    <t>606806</t>
  </si>
  <si>
    <t>Tvl Out-Tax OT Meal Comp</t>
  </si>
  <si>
    <t>606807</t>
  </si>
  <si>
    <t>Advisory Committee Meetings</t>
  </si>
  <si>
    <t>606808</t>
  </si>
  <si>
    <t>Staff Travel-Special Quests</t>
  </si>
  <si>
    <t>606809</t>
  </si>
  <si>
    <t>Learning Coach Travel</t>
  </si>
  <si>
    <t>606812</t>
  </si>
  <si>
    <t>Staff Travel</t>
  </si>
  <si>
    <t>606813</t>
  </si>
  <si>
    <t>Learning Coach-Follow up Trvl</t>
  </si>
  <si>
    <t>606814</t>
  </si>
  <si>
    <t>Curriculum Development</t>
  </si>
  <si>
    <t>606815</t>
  </si>
  <si>
    <t>Faculty Supervision Travel</t>
  </si>
  <si>
    <t>606816</t>
  </si>
  <si>
    <t>Athletics Recruiting in State</t>
  </si>
  <si>
    <t>606817</t>
  </si>
  <si>
    <t>Athletics Recruit Out of State</t>
  </si>
  <si>
    <t>606818</t>
  </si>
  <si>
    <t>In-State Post Season Travel</t>
  </si>
  <si>
    <t>606819</t>
  </si>
  <si>
    <t>Out-State Post Season Travel</t>
  </si>
  <si>
    <t>606820</t>
  </si>
  <si>
    <t>TRVL OUT-TAX INTL</t>
  </si>
  <si>
    <t>607000</t>
  </si>
  <si>
    <t>Cap Out Expenditures</t>
  </si>
  <si>
    <t>607002</t>
  </si>
  <si>
    <t>Acquisition</t>
  </si>
  <si>
    <t>607008</t>
  </si>
  <si>
    <t>Service Districts Assessments</t>
  </si>
  <si>
    <t>607009</t>
  </si>
  <si>
    <t>Capital Equipment</t>
  </si>
  <si>
    <t>607010</t>
  </si>
  <si>
    <t>Lease Purchase</t>
  </si>
  <si>
    <t>607011</t>
  </si>
  <si>
    <t>Minor Cap Out</t>
  </si>
  <si>
    <t>607026</t>
  </si>
  <si>
    <t>Capital-Working Drawings</t>
  </si>
  <si>
    <t>607031</t>
  </si>
  <si>
    <t>Capital-Construction</t>
  </si>
  <si>
    <t>607032</t>
  </si>
  <si>
    <t>Construction Management</t>
  </si>
  <si>
    <t>607033</t>
  </si>
  <si>
    <t>Construction Other</t>
  </si>
  <si>
    <t>607034</t>
  </si>
  <si>
    <t>Capital - Design Fees (Const)</t>
  </si>
  <si>
    <t>607041</t>
  </si>
  <si>
    <t>Contingency</t>
  </si>
  <si>
    <t>607042</t>
  </si>
  <si>
    <t>Construction Reserve</t>
  </si>
  <si>
    <t>607801</t>
  </si>
  <si>
    <t>Construction Retention</t>
  </si>
  <si>
    <t>607802</t>
  </si>
  <si>
    <t>Capital Project Equipment&gt;5000</t>
  </si>
  <si>
    <t>607803</t>
  </si>
  <si>
    <t>Non-Cap Project Management</t>
  </si>
  <si>
    <t>607804</t>
  </si>
  <si>
    <t>Capital Project Signage</t>
  </si>
  <si>
    <t>607805</t>
  </si>
  <si>
    <t>Energy Incentive_Rebate</t>
  </si>
  <si>
    <t>607806</t>
  </si>
  <si>
    <t>Energy Incentive_Rebate MCO</t>
  </si>
  <si>
    <t>607807</t>
  </si>
  <si>
    <t>CP Equipment - Retention</t>
  </si>
  <si>
    <t>607808</t>
  </si>
  <si>
    <t>CP Equip - Variable Acoustics</t>
  </si>
  <si>
    <t>607809</t>
  </si>
  <si>
    <t>IOR &amp; Special Inspections</t>
  </si>
  <si>
    <t>607810</t>
  </si>
  <si>
    <t>State Fire Marshall</t>
  </si>
  <si>
    <t>607811</t>
  </si>
  <si>
    <t>C O Admin Fee</t>
  </si>
  <si>
    <t>607813</t>
  </si>
  <si>
    <t>C O Builders Risk Premium</t>
  </si>
  <si>
    <t>607814</t>
  </si>
  <si>
    <t>Geo Tech Reporting</t>
  </si>
  <si>
    <t>607815</t>
  </si>
  <si>
    <t>Record Documents</t>
  </si>
  <si>
    <t>608001</t>
  </si>
  <si>
    <t>Library Books</t>
  </si>
  <si>
    <t>608002</t>
  </si>
  <si>
    <t>Book Binding</t>
  </si>
  <si>
    <t>608003</t>
  </si>
  <si>
    <t>Library Serials</t>
  </si>
  <si>
    <t>608004</t>
  </si>
  <si>
    <t>Library Periodicals</t>
  </si>
  <si>
    <t>608005</t>
  </si>
  <si>
    <t>Library Subscriptions</t>
  </si>
  <si>
    <t>608801</t>
  </si>
  <si>
    <t>609001</t>
  </si>
  <si>
    <t>State E.O.P. Grant Program</t>
  </si>
  <si>
    <t>609002</t>
  </si>
  <si>
    <t>State University Grant</t>
  </si>
  <si>
    <t>609003</t>
  </si>
  <si>
    <t>State Grants-Othr</t>
  </si>
  <si>
    <t>609004</t>
  </si>
  <si>
    <t>State Graduate Fellowship</t>
  </si>
  <si>
    <t>609013</t>
  </si>
  <si>
    <t>Summer Enrollment Grant</t>
  </si>
  <si>
    <t>609015</t>
  </si>
  <si>
    <t>Dr. Occupational Therapy OTD</t>
  </si>
  <si>
    <t>609016</t>
  </si>
  <si>
    <t>Disaster Emergency Funds</t>
  </si>
  <si>
    <t>609901</t>
  </si>
  <si>
    <t>State E.O.P. Prior AY</t>
  </si>
  <si>
    <t>609902</t>
  </si>
  <si>
    <t>State Univ. Grant Prior AY</t>
  </si>
  <si>
    <t>610002</t>
  </si>
  <si>
    <t>Federal FA Loan Disbursement</t>
  </si>
  <si>
    <t>610800</t>
  </si>
  <si>
    <t>Prior Fed FA Loan Disbursement</t>
  </si>
  <si>
    <t>613809</t>
  </si>
  <si>
    <t>Evaluation Specialis</t>
  </si>
  <si>
    <t>609005</t>
  </si>
  <si>
    <t>Otr Stud Scholarships/Grants</t>
  </si>
  <si>
    <t>609008</t>
  </si>
  <si>
    <t>Scholarship/Grants - Inst</t>
  </si>
  <si>
    <t>610001</t>
  </si>
  <si>
    <t>Federal Financial Aid</t>
  </si>
  <si>
    <t>610801</t>
  </si>
  <si>
    <t>Prior Federal Financial Aid</t>
  </si>
  <si>
    <t>612001</t>
  </si>
  <si>
    <t>State Pro Rata Charges (Admin)</t>
  </si>
  <si>
    <t>613001</t>
  </si>
  <si>
    <t>Contractual Services</t>
  </si>
  <si>
    <t>613801</t>
  </si>
  <si>
    <t>Contractual Services-CCP</t>
  </si>
  <si>
    <t>613802</t>
  </si>
  <si>
    <t>Subcontracts</t>
  </si>
  <si>
    <t>613803</t>
  </si>
  <si>
    <t>Agency Subcontracts</t>
  </si>
  <si>
    <t>613804</t>
  </si>
  <si>
    <t>Learning Coaches</t>
  </si>
  <si>
    <t>613805</t>
  </si>
  <si>
    <t>LC Contractual</t>
  </si>
  <si>
    <t>613806</t>
  </si>
  <si>
    <t>Natl Experts Sq Cons</t>
  </si>
  <si>
    <t>613807</t>
  </si>
  <si>
    <t>613808</t>
  </si>
  <si>
    <t>Cultural Supplements</t>
  </si>
  <si>
    <t>603100</t>
  </si>
  <si>
    <t>NDI/IDL Claims Reimbursement</t>
  </si>
  <si>
    <t>603805</t>
  </si>
  <si>
    <t>Unfunded OPEB</t>
  </si>
  <si>
    <t>606821</t>
  </si>
  <si>
    <t>Procard Vehicle Rental Charges</t>
  </si>
  <si>
    <t>603860</t>
  </si>
  <si>
    <t>Employee Reloc MileageNon-Qual</t>
  </si>
  <si>
    <t>606801</t>
  </si>
  <si>
    <t>Tax Meal Less 24hr or Intl FLT</t>
  </si>
  <si>
    <t>606810</t>
  </si>
  <si>
    <t>Athl. Team Travel In-State</t>
  </si>
  <si>
    <t>606811</t>
  </si>
  <si>
    <t>Athl. Team Travel Out of State</t>
  </si>
  <si>
    <t>607022</t>
  </si>
  <si>
    <t>Capital - Preliminary Plans</t>
  </si>
  <si>
    <t>607037</t>
  </si>
  <si>
    <t>Capital-Insurance Premiums</t>
  </si>
  <si>
    <t>607038</t>
  </si>
  <si>
    <t>Capital-State Agency Costs</t>
  </si>
  <si>
    <t>607090</t>
  </si>
  <si>
    <t>Capital Asset Expense Adj.</t>
  </si>
  <si>
    <t>607812</t>
  </si>
  <si>
    <t>Commissioning</t>
  </si>
  <si>
    <t>609014</t>
  </si>
  <si>
    <t>Emergency Grants - CARES</t>
  </si>
  <si>
    <t>609905</t>
  </si>
  <si>
    <t>Other Financial Aid Prior AY</t>
  </si>
  <si>
    <t>613810</t>
  </si>
  <si>
    <t>Adv Com Honorarium</t>
  </si>
  <si>
    <t>613811</t>
  </si>
  <si>
    <t>Professional Services</t>
  </si>
  <si>
    <t>613812</t>
  </si>
  <si>
    <t>Contract W/ESAS</t>
  </si>
  <si>
    <t>613813</t>
  </si>
  <si>
    <t>Contract W/EMT</t>
  </si>
  <si>
    <t>613814</t>
  </si>
  <si>
    <t>Contract W/AFD</t>
  </si>
  <si>
    <t>613815</t>
  </si>
  <si>
    <t>Tech Maintenance Exp</t>
  </si>
  <si>
    <t>613816</t>
  </si>
  <si>
    <t>Contract Services IDC Pass</t>
  </si>
  <si>
    <t>613817</t>
  </si>
  <si>
    <t>Athletics Guarantees</t>
  </si>
  <si>
    <t>613818</t>
  </si>
  <si>
    <t>Contractual Svc Salaries_Wages</t>
  </si>
  <si>
    <t>613819</t>
  </si>
  <si>
    <t>Contractual Svc Fringe Benefit</t>
  </si>
  <si>
    <t>613820</t>
  </si>
  <si>
    <t>Contractual Svc Retention</t>
  </si>
  <si>
    <t>613821</t>
  </si>
  <si>
    <t>Background Checks</t>
  </si>
  <si>
    <t>613862</t>
  </si>
  <si>
    <t>Master Teacher Contracts</t>
  </si>
  <si>
    <t>614002</t>
  </si>
  <si>
    <t>Energy Bond Payment</t>
  </si>
  <si>
    <t>614003</t>
  </si>
  <si>
    <t>Deferred MaintBond Payment</t>
  </si>
  <si>
    <t>616001</t>
  </si>
  <si>
    <t>IT Communications</t>
  </si>
  <si>
    <t>616002</t>
  </si>
  <si>
    <t>IT Hardware</t>
  </si>
  <si>
    <t>616003</t>
  </si>
  <si>
    <t>IT Software</t>
  </si>
  <si>
    <t>616004</t>
  </si>
  <si>
    <t>I/T Infrastucture</t>
  </si>
  <si>
    <t>616005</t>
  </si>
  <si>
    <t>Misc Info Tech Costs</t>
  </si>
  <si>
    <t>616101</t>
  </si>
  <si>
    <t>Interagency I/T Software</t>
  </si>
  <si>
    <t>616803</t>
  </si>
  <si>
    <t>I/T Software - Subscription</t>
  </si>
  <si>
    <t>616805</t>
  </si>
  <si>
    <t>Emp-Tax Electronic Allowance</t>
  </si>
  <si>
    <t>617001</t>
  </si>
  <si>
    <t>Serv From Otr Funds/Agencies</t>
  </si>
  <si>
    <t>617002</t>
  </si>
  <si>
    <t>State Fire Marshal Services</t>
  </si>
  <si>
    <t>617103</t>
  </si>
  <si>
    <t>Office of Fire Safety Services</t>
  </si>
  <si>
    <t>617890</t>
  </si>
  <si>
    <t>AS Expense Reimbursement</t>
  </si>
  <si>
    <t>619001</t>
  </si>
  <si>
    <t>Capitalized Equipment</t>
  </si>
  <si>
    <t>619002</t>
  </si>
  <si>
    <t>Capitalized Instr Equip</t>
  </si>
  <si>
    <t>619801</t>
  </si>
  <si>
    <t>Non-Cap Eqmt &lt;$5000</t>
  </si>
  <si>
    <t>619802</t>
  </si>
  <si>
    <t>Instr Equip &lt;$5000</t>
  </si>
  <si>
    <t>619803</t>
  </si>
  <si>
    <t>Athletics Team Equipment &gt; $5K</t>
  </si>
  <si>
    <t>620001</t>
  </si>
  <si>
    <t>ORSP-Subrecipient -w/FA</t>
  </si>
  <si>
    <t>621001</t>
  </si>
  <si>
    <t>SP-OFFCMP-RNT-NO-FA</t>
  </si>
  <si>
    <t>622001</t>
  </si>
  <si>
    <t>ORSP-Participant Supp Other-ID</t>
  </si>
  <si>
    <t>622002</t>
  </si>
  <si>
    <t>ORSP-Participant Supp-NO IDC</t>
  </si>
  <si>
    <t>622802</t>
  </si>
  <si>
    <t>SP-PART-STIP-NO-FA</t>
  </si>
  <si>
    <t>622803</t>
  </si>
  <si>
    <t>SP-TUIT-FEES-FA</t>
  </si>
  <si>
    <t>622806</t>
  </si>
  <si>
    <t>SP-CB-CEC-SER-NO-FA</t>
  </si>
  <si>
    <t>622901</t>
  </si>
  <si>
    <t>ORSP-Hospitality Other-IDC</t>
  </si>
  <si>
    <t>622902</t>
  </si>
  <si>
    <t>ORSP-Hospitality Part-NO IDC</t>
  </si>
  <si>
    <t>624001</t>
  </si>
  <si>
    <t>ORSP-Student Payments-IDC</t>
  </si>
  <si>
    <t>624002</t>
  </si>
  <si>
    <t>ORSP-Student Payments-NO IDC</t>
  </si>
  <si>
    <t>624801</t>
  </si>
  <si>
    <t>PY SP Scholarships w/F&amp;A</t>
  </si>
  <si>
    <t>624802</t>
  </si>
  <si>
    <t>PY SP Scholarship NO-F&amp;</t>
  </si>
  <si>
    <t>660001</t>
  </si>
  <si>
    <t>Postage and Courier Services</t>
  </si>
  <si>
    <t>660015</t>
  </si>
  <si>
    <t>Bonds Issuance Costs</t>
  </si>
  <si>
    <t>660016</t>
  </si>
  <si>
    <t>Property Insurance Premium Exp</t>
  </si>
  <si>
    <t>660019</t>
  </si>
  <si>
    <t>Litigation Cost</t>
  </si>
  <si>
    <t>614001</t>
  </si>
  <si>
    <t>Lease Purchase Bond Payments</t>
  </si>
  <si>
    <t>617090</t>
  </si>
  <si>
    <t>Services from Auxiliary Organi</t>
  </si>
  <si>
    <t>617101</t>
  </si>
  <si>
    <t>Svc. Between Campuses and CO</t>
  </si>
  <si>
    <t>620002</t>
  </si>
  <si>
    <t>ORSP-Subrecipient -w/oFA</t>
  </si>
  <si>
    <t>620101</t>
  </si>
  <si>
    <t>SP-IA-SUBREC-FA</t>
  </si>
  <si>
    <t>620102</t>
  </si>
  <si>
    <t>SP-IA-SUBREC-NO-FA</t>
  </si>
  <si>
    <t>622801</t>
  </si>
  <si>
    <t>SP-PART-STIP-FA</t>
  </si>
  <si>
    <t>622804</t>
  </si>
  <si>
    <t>SP-TUIT-FEES-NO-FA</t>
  </si>
  <si>
    <t>622805</t>
  </si>
  <si>
    <t>SP-CB-CEC-SER-FA</t>
  </si>
  <si>
    <t>660002</t>
  </si>
  <si>
    <t>Printing and Copying</t>
  </si>
  <si>
    <t>660003</t>
  </si>
  <si>
    <t>Supplies</t>
  </si>
  <si>
    <t>660004</t>
  </si>
  <si>
    <t>Interest On Interfund Loans</t>
  </si>
  <si>
    <t>660006</t>
  </si>
  <si>
    <t>Interest On Bonds And Notes</t>
  </si>
  <si>
    <t>660007</t>
  </si>
  <si>
    <t>Principal On Bonds And Notes</t>
  </si>
  <si>
    <t>660008</t>
  </si>
  <si>
    <t>Interest Charges-Otrs</t>
  </si>
  <si>
    <t>660009</t>
  </si>
  <si>
    <t>Training &amp; Conference Registra</t>
  </si>
  <si>
    <t>660010</t>
  </si>
  <si>
    <t>Insurance Expense</t>
  </si>
  <si>
    <t>660012</t>
  </si>
  <si>
    <t>Insurance Claim Deductible</t>
  </si>
  <si>
    <t>660017</t>
  </si>
  <si>
    <t>Ad and Promotional Publication</t>
  </si>
  <si>
    <t>660018</t>
  </si>
  <si>
    <t>Annuities</t>
  </si>
  <si>
    <t>660014</t>
  </si>
  <si>
    <t>State Service Charges for SRB</t>
  </si>
  <si>
    <t>660020</t>
  </si>
  <si>
    <t>Interest Penalty</t>
  </si>
  <si>
    <t>660023</t>
  </si>
  <si>
    <t>Loan Principal Disbursements</t>
  </si>
  <si>
    <t>660024</t>
  </si>
  <si>
    <t>Overhead - Grants &amp; Contracts</t>
  </si>
  <si>
    <t>660025</t>
  </si>
  <si>
    <t>Overhead-Chancellor'S Office</t>
  </si>
  <si>
    <t>660026</t>
  </si>
  <si>
    <t>Teale Data Center</t>
  </si>
  <si>
    <t>660027</t>
  </si>
  <si>
    <t>Pollution Remediation Expenses</t>
  </si>
  <si>
    <t>660028</t>
  </si>
  <si>
    <t>Nursing Loan@ State Matching</t>
  </si>
  <si>
    <t>660030</t>
  </si>
  <si>
    <t>Perkins@ State Matching</t>
  </si>
  <si>
    <t>660031</t>
  </si>
  <si>
    <t>Fseog - State Matching</t>
  </si>
  <si>
    <t>660043</t>
  </si>
  <si>
    <t>Accreditation Expense</t>
  </si>
  <si>
    <t>660044</t>
  </si>
  <si>
    <t>Loan Cancellation and Defaults</t>
  </si>
  <si>
    <t>660041</t>
  </si>
  <si>
    <t>660045</t>
  </si>
  <si>
    <t>Student Union Return Surplus</t>
  </si>
  <si>
    <t>660046</t>
  </si>
  <si>
    <t>Well Fargo Chgs</t>
  </si>
  <si>
    <t>660047</t>
  </si>
  <si>
    <t>CO Cash Management Overhead</t>
  </si>
  <si>
    <t>660048</t>
  </si>
  <si>
    <t>Interest Payback to the State</t>
  </si>
  <si>
    <t>660049</t>
  </si>
  <si>
    <t>Investment Service Charges</t>
  </si>
  <si>
    <t>660061</t>
  </si>
  <si>
    <t>R&amp;M Building Maintenance</t>
  </si>
  <si>
    <t>660062</t>
  </si>
  <si>
    <t>R&amp;M Custodial Services</t>
  </si>
  <si>
    <t>660063</t>
  </si>
  <si>
    <t>R&amp;M Utilities</t>
  </si>
  <si>
    <t>660064</t>
  </si>
  <si>
    <t>R&amp;M Landscape and Grounds Mnt</t>
  </si>
  <si>
    <t>660066</t>
  </si>
  <si>
    <t>Capital Strategic Plan &amp; Prog</t>
  </si>
  <si>
    <t>660090</t>
  </si>
  <si>
    <t>Expenses-Otr</t>
  </si>
  <si>
    <t>660091</t>
  </si>
  <si>
    <t>Depreciation on Buildings</t>
  </si>
  <si>
    <t>660094</t>
  </si>
  <si>
    <t>Depreciation on Leasehold Impr</t>
  </si>
  <si>
    <t>660096</t>
  </si>
  <si>
    <t>Depreciation on Library Books</t>
  </si>
  <si>
    <t>660098</t>
  </si>
  <si>
    <t>Capital Asset Depreciation</t>
  </si>
  <si>
    <t>660800</t>
  </si>
  <si>
    <t>Loss on Disposal of Fix Asset</t>
  </si>
  <si>
    <t>660801</t>
  </si>
  <si>
    <t>Materials</t>
  </si>
  <si>
    <t>660802</t>
  </si>
  <si>
    <t>SSU Copiers</t>
  </si>
  <si>
    <t>660803</t>
  </si>
  <si>
    <t>Indirect Costs</t>
  </si>
  <si>
    <t>660804</t>
  </si>
  <si>
    <t>Indirect Cost Misc</t>
  </si>
  <si>
    <t>660805</t>
  </si>
  <si>
    <t>In-Kind Indirect</t>
  </si>
  <si>
    <t>660806</t>
  </si>
  <si>
    <t>Indirect-Multiple Rate</t>
  </si>
  <si>
    <t>660807</t>
  </si>
  <si>
    <t>Video Tapes</t>
  </si>
  <si>
    <t>660808</t>
  </si>
  <si>
    <t>STT Printed Materials</t>
  </si>
  <si>
    <t>660814</t>
  </si>
  <si>
    <t>Instructional Material</t>
  </si>
  <si>
    <t>660815</t>
  </si>
  <si>
    <t>Lab-Obsidian Sourcing</t>
  </si>
  <si>
    <t>660816</t>
  </si>
  <si>
    <t>Lab-Obsidian Hydration</t>
  </si>
  <si>
    <t>660817</t>
  </si>
  <si>
    <t>Radiocarbon Analysis</t>
  </si>
  <si>
    <t>660818</t>
  </si>
  <si>
    <t>Participant Stipends</t>
  </si>
  <si>
    <t>660819</t>
  </si>
  <si>
    <t>Photography/Graphics</t>
  </si>
  <si>
    <t>660820</t>
  </si>
  <si>
    <t>Records Searches</t>
  </si>
  <si>
    <t>660821</t>
  </si>
  <si>
    <t>Tuition &amp; Fees</t>
  </si>
  <si>
    <t>660822</t>
  </si>
  <si>
    <t>Accounting</t>
  </si>
  <si>
    <t>660823</t>
  </si>
  <si>
    <t>Board Operations</t>
  </si>
  <si>
    <t>660825</t>
  </si>
  <si>
    <t>Alumni Outreach</t>
  </si>
  <si>
    <t>660832</t>
  </si>
  <si>
    <t>Ctr for Musical Ar</t>
  </si>
  <si>
    <t>660088</t>
  </si>
  <si>
    <t>CARES Act Lost Revenue</t>
  </si>
  <si>
    <t>660089</t>
  </si>
  <si>
    <t>Other Non-Operating Expenses</t>
  </si>
  <si>
    <t>660092</t>
  </si>
  <si>
    <t>Depreciation on Improvements</t>
  </si>
  <si>
    <t>660097</t>
  </si>
  <si>
    <t>Depreciation on Works of Art</t>
  </si>
  <si>
    <t>660095</t>
  </si>
  <si>
    <t>Depreciation on Equipment</t>
  </si>
  <si>
    <t>660105</t>
  </si>
  <si>
    <t>Interfund Pension Loan Repaymt</t>
  </si>
  <si>
    <t>660809</t>
  </si>
  <si>
    <t>Project Materials</t>
  </si>
  <si>
    <t>660810</t>
  </si>
  <si>
    <t>Non-Reimburses Supples &amp; Svc</t>
  </si>
  <si>
    <t>660811</t>
  </si>
  <si>
    <t>Curation/Collection</t>
  </si>
  <si>
    <t>660812</t>
  </si>
  <si>
    <t>Equipment Rental</t>
  </si>
  <si>
    <t>660813</t>
  </si>
  <si>
    <t>Equipment Use Fees</t>
  </si>
  <si>
    <t>660830</t>
  </si>
  <si>
    <t>Student Ambassador</t>
  </si>
  <si>
    <t>660831</t>
  </si>
  <si>
    <t>University Annual Gift</t>
  </si>
  <si>
    <t>660826</t>
  </si>
  <si>
    <t>Distinguished Alumni</t>
  </si>
  <si>
    <t>660827</t>
  </si>
  <si>
    <t>Events Hosted</t>
  </si>
  <si>
    <t>660828</t>
  </si>
  <si>
    <t>Events Sponsored</t>
  </si>
  <si>
    <t>660829</t>
  </si>
  <si>
    <t>Children's School Food</t>
  </si>
  <si>
    <t>660833</t>
  </si>
  <si>
    <t>T Hope Tax Credit Service</t>
  </si>
  <si>
    <t>660834</t>
  </si>
  <si>
    <t>Alumni Athletics Contrib</t>
  </si>
  <si>
    <t>660835</t>
  </si>
  <si>
    <t>Nichols Scholarship</t>
  </si>
  <si>
    <t>660836</t>
  </si>
  <si>
    <t>R. Logsdon Frshmn Scholarship</t>
  </si>
  <si>
    <t>660840</t>
  </si>
  <si>
    <t>Day on the Green</t>
  </si>
  <si>
    <t>660837</t>
  </si>
  <si>
    <t>Alumni Endowment Contribution</t>
  </si>
  <si>
    <t>660838</t>
  </si>
  <si>
    <t>Brick Program</t>
  </si>
  <si>
    <t>660839</t>
  </si>
  <si>
    <t>Alumni Council</t>
  </si>
  <si>
    <t>660841</t>
  </si>
  <si>
    <t>Hotel Costs</t>
  </si>
  <si>
    <t>660842</t>
  </si>
  <si>
    <t>Reimbursable Travel</t>
  </si>
  <si>
    <t>660843</t>
  </si>
  <si>
    <t>Space-Other</t>
  </si>
  <si>
    <t>660844</t>
  </si>
  <si>
    <t>Space-S California</t>
  </si>
  <si>
    <t>660845</t>
  </si>
  <si>
    <t>Bad Debt</t>
  </si>
  <si>
    <t>660846</t>
  </si>
  <si>
    <t>Depreciation</t>
  </si>
  <si>
    <t>660847</t>
  </si>
  <si>
    <t>Alumni Grove</t>
  </si>
  <si>
    <t>660848</t>
  </si>
  <si>
    <t>Bond Service</t>
  </si>
  <si>
    <t>660849</t>
  </si>
  <si>
    <t>Medical Monitoring</t>
  </si>
  <si>
    <t>660850</t>
  </si>
  <si>
    <t>Regulatory Fees</t>
  </si>
  <si>
    <t>660861</t>
  </si>
  <si>
    <t>Space Rental Admin</t>
  </si>
  <si>
    <t>660863</t>
  </si>
  <si>
    <t>CB Q Supplies</t>
  </si>
  <si>
    <t>660865</t>
  </si>
  <si>
    <t>Teachr Shtg Prin 15%</t>
  </si>
  <si>
    <t>660866</t>
  </si>
  <si>
    <t>Teachr Shtg Prin 20%</t>
  </si>
  <si>
    <t>660871</t>
  </si>
  <si>
    <t>Law Enforce Prin 30%</t>
  </si>
  <si>
    <t>660864</t>
  </si>
  <si>
    <t>Cost Recovery Expense</t>
  </si>
  <si>
    <t>660867</t>
  </si>
  <si>
    <t>Teachr Shtg Intr 15%</t>
  </si>
  <si>
    <t>660868</t>
  </si>
  <si>
    <t>Health Svc Prin 15%</t>
  </si>
  <si>
    <t>660869</t>
  </si>
  <si>
    <t>Law Enf Prin 15%</t>
  </si>
  <si>
    <t>660870</t>
  </si>
  <si>
    <t>Law Enf Prin 20%</t>
  </si>
  <si>
    <t>660872</t>
  </si>
  <si>
    <t>Teach Princ 15%&gt;7/72</t>
  </si>
  <si>
    <t>660873</t>
  </si>
  <si>
    <t>Teach Princ 20%&gt;7/72</t>
  </si>
  <si>
    <t>660874</t>
  </si>
  <si>
    <t>Teach Prin 30%&gt;7/72</t>
  </si>
  <si>
    <t>660875</t>
  </si>
  <si>
    <t>Teach Int 15%&gt;7/72</t>
  </si>
  <si>
    <t>660876</t>
  </si>
  <si>
    <t>Teach Int 20% &gt;7/72</t>
  </si>
  <si>
    <t>660877</t>
  </si>
  <si>
    <t>Teach Int 30%&gt;7/72</t>
  </si>
  <si>
    <t>660878</t>
  </si>
  <si>
    <t>Princ Cancel Death</t>
  </si>
  <si>
    <t>660879</t>
  </si>
  <si>
    <t>Prin Canc Disability</t>
  </si>
  <si>
    <t>660880</t>
  </si>
  <si>
    <t>Princ Can-Other Adj</t>
  </si>
  <si>
    <t>660881</t>
  </si>
  <si>
    <t>High Risk Prin 15%</t>
  </si>
  <si>
    <t>660882</t>
  </si>
  <si>
    <t>High Risk Intr 15%</t>
  </si>
  <si>
    <t>660883</t>
  </si>
  <si>
    <t>Int Cancel Death</t>
  </si>
  <si>
    <t>660884</t>
  </si>
  <si>
    <t>Int Canc Disability</t>
  </si>
  <si>
    <t>660885</t>
  </si>
  <si>
    <t>Other Coll Costs</t>
  </si>
  <si>
    <t>660886</t>
  </si>
  <si>
    <t>Other Cost/Losses</t>
  </si>
  <si>
    <t>660887</t>
  </si>
  <si>
    <t>Other Costs</t>
  </si>
  <si>
    <t>660891</t>
  </si>
  <si>
    <t>Default Loans Principal</t>
  </si>
  <si>
    <t>660888</t>
  </si>
  <si>
    <t>Volunteer Prin 15%</t>
  </si>
  <si>
    <t>660889</t>
  </si>
  <si>
    <t>Prin Canc-Bankrupt</t>
  </si>
  <si>
    <t>660890</t>
  </si>
  <si>
    <t>Law Enf Int 15%</t>
  </si>
  <si>
    <t>660892</t>
  </si>
  <si>
    <t>Default Loans Interest</t>
  </si>
  <si>
    <t>660893</t>
  </si>
  <si>
    <t>Catering</t>
  </si>
  <si>
    <t>660894</t>
  </si>
  <si>
    <t>Project Contract Supplies</t>
  </si>
  <si>
    <t>660895</t>
  </si>
  <si>
    <t>Ins_Other Premium</t>
  </si>
  <si>
    <t>660896</t>
  </si>
  <si>
    <t>Ins_Campus Deductible</t>
  </si>
  <si>
    <t>660897</t>
  </si>
  <si>
    <t>LPC Health SVCS 20%</t>
  </si>
  <si>
    <t>660898</t>
  </si>
  <si>
    <t>Law Enf Lic 30%</t>
  </si>
  <si>
    <t>660899</t>
  </si>
  <si>
    <t>Advancement Fee</t>
  </si>
  <si>
    <t>660900</t>
  </si>
  <si>
    <t>LPC High Risk 20%</t>
  </si>
  <si>
    <t>660901</t>
  </si>
  <si>
    <t>Ret Fed Cap Con</t>
  </si>
  <si>
    <t>660902</t>
  </si>
  <si>
    <t>Ins_CSURMA Premium</t>
  </si>
  <si>
    <t>660903</t>
  </si>
  <si>
    <t>Awards</t>
  </si>
  <si>
    <t>660905</t>
  </si>
  <si>
    <t>Non-Contractual Service</t>
  </si>
  <si>
    <t>660906</t>
  </si>
  <si>
    <t>Memberships</t>
  </si>
  <si>
    <t>660908</t>
  </si>
  <si>
    <t>Furniture</t>
  </si>
  <si>
    <t>660909</t>
  </si>
  <si>
    <t>Instructional Vehicle Rental</t>
  </si>
  <si>
    <t>660910</t>
  </si>
  <si>
    <t>EDD Pmts-NDI/IDL/UI</t>
  </si>
  <si>
    <t>660911</t>
  </si>
  <si>
    <t>CB_WO_MISC_SVC</t>
  </si>
  <si>
    <t>660914</t>
  </si>
  <si>
    <t>Vehicle Rental</t>
  </si>
  <si>
    <t>660915</t>
  </si>
  <si>
    <t>CSURMA-IDL/NDI/UE</t>
  </si>
  <si>
    <t>660916</t>
  </si>
  <si>
    <t>CSURMA-Liability</t>
  </si>
  <si>
    <t>660917</t>
  </si>
  <si>
    <t>CSURMA-Property</t>
  </si>
  <si>
    <t>660918</t>
  </si>
  <si>
    <t>CSURMA-Workers Comp</t>
  </si>
  <si>
    <t>660919</t>
  </si>
  <si>
    <t>Interest Adjust Other</t>
  </si>
  <si>
    <t>660920</t>
  </si>
  <si>
    <t>Int Tch P 72 15%</t>
  </si>
  <si>
    <t>660921</t>
  </si>
  <si>
    <t>Pm Tch P72 10%</t>
  </si>
  <si>
    <t>660922</t>
  </si>
  <si>
    <t>Hospitality - Employee Only</t>
  </si>
  <si>
    <t>660923</t>
  </si>
  <si>
    <t>Hospitality w/ Official Guest</t>
  </si>
  <si>
    <t>660924</t>
  </si>
  <si>
    <t>Sanitary Supplies</t>
  </si>
  <si>
    <t>660925</t>
  </si>
  <si>
    <t>Kitchen Supplies</t>
  </si>
  <si>
    <t>660926</t>
  </si>
  <si>
    <t>Donor Appreciation</t>
  </si>
  <si>
    <t>660927</t>
  </si>
  <si>
    <t>CRT Tax Preparation</t>
  </si>
  <si>
    <t>660928</t>
  </si>
  <si>
    <t>Uniforms</t>
  </si>
  <si>
    <t>660930</t>
  </si>
  <si>
    <t>Maint Mgmt System Maintenance</t>
  </si>
  <si>
    <t>660931</t>
  </si>
  <si>
    <t>Risk Pool Deductible</t>
  </si>
  <si>
    <t>660932</t>
  </si>
  <si>
    <t>T_O Other SSU Entities</t>
  </si>
  <si>
    <t>660933</t>
  </si>
  <si>
    <t>Permits and Fees</t>
  </si>
  <si>
    <t>660934</t>
  </si>
  <si>
    <t>Central Cost_Other</t>
  </si>
  <si>
    <t>660935</t>
  </si>
  <si>
    <t>ASI Reimbursements</t>
  </si>
  <si>
    <t>660936</t>
  </si>
  <si>
    <t>CR - IT Expenses</t>
  </si>
  <si>
    <t>660937</t>
  </si>
  <si>
    <t>AS Budget Transfers</t>
  </si>
  <si>
    <t>660938</t>
  </si>
  <si>
    <t>Bank Charges</t>
  </si>
  <si>
    <t>660939</t>
  </si>
  <si>
    <t>Cash Over/Short</t>
  </si>
  <si>
    <t>660940</t>
  </si>
  <si>
    <t>Health Screening</t>
  </si>
  <si>
    <t>660941</t>
  </si>
  <si>
    <t>University Services</t>
  </si>
  <si>
    <t>660942</t>
  </si>
  <si>
    <t>Audit</t>
  </si>
  <si>
    <t>660943</t>
  </si>
  <si>
    <t>Operating Expense</t>
  </si>
  <si>
    <t>660944</t>
  </si>
  <si>
    <t>Contributions</t>
  </si>
  <si>
    <t>660945</t>
  </si>
  <si>
    <t>Investment Management Fees</t>
  </si>
  <si>
    <t>660946</t>
  </si>
  <si>
    <t>Service Charges</t>
  </si>
  <si>
    <t>660947</t>
  </si>
  <si>
    <t>Accounting/Admin. From GenFund</t>
  </si>
  <si>
    <t>660948</t>
  </si>
  <si>
    <t>Custodial</t>
  </si>
  <si>
    <t>660949</t>
  </si>
  <si>
    <t>Flowers</t>
  </si>
  <si>
    <t>660950</t>
  </si>
  <si>
    <t>General Administrative</t>
  </si>
  <si>
    <t>660951</t>
  </si>
  <si>
    <t>Laundry</t>
  </si>
  <si>
    <t>660952</t>
  </si>
  <si>
    <t>Replacement</t>
  </si>
  <si>
    <t>660953</t>
  </si>
  <si>
    <t>Less Allocated Expenses-contra</t>
  </si>
  <si>
    <t>660961</t>
  </si>
  <si>
    <t>Other Repairs &amp; Maintenance</t>
  </si>
  <si>
    <t>660962</t>
  </si>
  <si>
    <t>Athletics Team Equipment &lt; $5K</t>
  </si>
  <si>
    <t>660912</t>
  </si>
  <si>
    <t>CB Box Office Srvcs</t>
  </si>
  <si>
    <t>660960</t>
  </si>
  <si>
    <t>CB Copying</t>
  </si>
  <si>
    <t>660913</t>
  </si>
  <si>
    <t>GMC Internal Ticket Purchases</t>
  </si>
  <si>
    <t>660954</t>
  </si>
  <si>
    <t>Expenditures from Reserve</t>
  </si>
  <si>
    <t>660956</t>
  </si>
  <si>
    <t>Late Fee</t>
  </si>
  <si>
    <t>660957</t>
  </si>
  <si>
    <t>Recruitment Expense</t>
  </si>
  <si>
    <t>660959</t>
  </si>
  <si>
    <t>Hsg Damage Assess Distribution</t>
  </si>
  <si>
    <t>660963</t>
  </si>
  <si>
    <t>CB Printing</t>
  </si>
  <si>
    <t>660964</t>
  </si>
  <si>
    <t>CB Postage</t>
  </si>
  <si>
    <t>660965</t>
  </si>
  <si>
    <t>CB CES Services</t>
  </si>
  <si>
    <t>660966</t>
  </si>
  <si>
    <t>CB Parking Permits</t>
  </si>
  <si>
    <t>660968</t>
  </si>
  <si>
    <t>Hazardous Material Purchases</t>
  </si>
  <si>
    <t>660969</t>
  </si>
  <si>
    <t>Honorary Degree</t>
  </si>
  <si>
    <t>660970</t>
  </si>
  <si>
    <t>SSE Concessions Fee</t>
  </si>
  <si>
    <t>660971</t>
  </si>
  <si>
    <t>NCAA Game Expenses</t>
  </si>
  <si>
    <t>660972</t>
  </si>
  <si>
    <t>Pre-K or Child Care Prgm</t>
  </si>
  <si>
    <t>660973</t>
  </si>
  <si>
    <t>Contingency-Auxiliary</t>
  </si>
  <si>
    <t>660974</t>
  </si>
  <si>
    <t>One Card - Promotional Exp</t>
  </si>
  <si>
    <t>660975</t>
  </si>
  <si>
    <t>CEC Trf to Auxiliaries</t>
  </si>
  <si>
    <t>660976</t>
  </si>
  <si>
    <t>Depreciation - Auxiliary</t>
  </si>
  <si>
    <t>660977</t>
  </si>
  <si>
    <t>Property Taxes</t>
  </si>
  <si>
    <t>660978</t>
  </si>
  <si>
    <t>Janitorial Supplies</t>
  </si>
  <si>
    <t>660979</t>
  </si>
  <si>
    <t>Commissions/Royalty Expenses</t>
  </si>
  <si>
    <t>660981</t>
  </si>
  <si>
    <t>660982</t>
  </si>
  <si>
    <t>Less Alloc Mgt Expense Contra</t>
  </si>
  <si>
    <t>660983</t>
  </si>
  <si>
    <t>Less Alloc Central Cost Contra</t>
  </si>
  <si>
    <t>660984</t>
  </si>
  <si>
    <t>Mgt Fees from General Fund</t>
  </si>
  <si>
    <t>660985</t>
  </si>
  <si>
    <t>Central Costs fr General Fund</t>
  </si>
  <si>
    <t>660986</t>
  </si>
  <si>
    <t>Student Union Advance</t>
  </si>
  <si>
    <t>660987</t>
  </si>
  <si>
    <t>T/O to Fdn</t>
  </si>
  <si>
    <t>660988</t>
  </si>
  <si>
    <t>T/O to SSE</t>
  </si>
  <si>
    <t>660989</t>
  </si>
  <si>
    <t>Fundraising Expense</t>
  </si>
  <si>
    <t>660990</t>
  </si>
  <si>
    <t>Personal Protect Safety Equip</t>
  </si>
  <si>
    <t>660991</t>
  </si>
  <si>
    <t>Vehicle Operating Expense</t>
  </si>
  <si>
    <t>660992</t>
  </si>
  <si>
    <t>Legal</t>
  </si>
  <si>
    <t>660993</t>
  </si>
  <si>
    <t>GMC Requirements</t>
  </si>
  <si>
    <t>660994</t>
  </si>
  <si>
    <t>Marketing and Promotional Pub</t>
  </si>
  <si>
    <t>660995</t>
  </si>
  <si>
    <t>Tch Shtg Prin 30 Percent</t>
  </si>
  <si>
    <t>660996</t>
  </si>
  <si>
    <t>Health Svcs Prin 20 Percent</t>
  </si>
  <si>
    <t>660997</t>
  </si>
  <si>
    <t>Health Svcs Prin 30 Percent</t>
  </si>
  <si>
    <t>660998</t>
  </si>
  <si>
    <t>High Risk Svc Prin 20 Percent</t>
  </si>
  <si>
    <t>660999</t>
  </si>
  <si>
    <t>High Risk Svc Prin 30 Percent</t>
  </si>
  <si>
    <t>680009</t>
  </si>
  <si>
    <t>T/O-Dorm Bldg Maint Eq Resv Fn</t>
  </si>
  <si>
    <t>680010</t>
  </si>
  <si>
    <t>T/O-Dorm Construction Fund</t>
  </si>
  <si>
    <t>680019</t>
  </si>
  <si>
    <t>T/O-`88 Hi Ed Cap Out Bn Fn</t>
  </si>
  <si>
    <t>680025</t>
  </si>
  <si>
    <t>T/O-Trust Fund</t>
  </si>
  <si>
    <t>680028</t>
  </si>
  <si>
    <t>T/O-98 Hi Educ Cap Out Bnd Fnd</t>
  </si>
  <si>
    <t>680029</t>
  </si>
  <si>
    <t>T/O-02 Hi Ed Cap Out Bond Fund</t>
  </si>
  <si>
    <t>680090</t>
  </si>
  <si>
    <t>Capital Asset Transfer</t>
  </si>
  <si>
    <t>680100</t>
  </si>
  <si>
    <t>Trfs Out_RMP SWAT</t>
  </si>
  <si>
    <t>680109</t>
  </si>
  <si>
    <t>T/O-CO DBMER</t>
  </si>
  <si>
    <t>680111</t>
  </si>
  <si>
    <t>T/O-Dorm,Int &amp; Redemption</t>
  </si>
  <si>
    <t>680125</t>
  </si>
  <si>
    <t>T/O to Trust Fund Interagency</t>
  </si>
  <si>
    <t>680126</t>
  </si>
  <si>
    <t>T/O Within Sta Fnd Interagency</t>
  </si>
  <si>
    <t>680151</t>
  </si>
  <si>
    <t>T/O Invest Earnings Interagncy</t>
  </si>
  <si>
    <t>690001</t>
  </si>
  <si>
    <t>Refunds To Reverted Appro</t>
  </si>
  <si>
    <t>690002</t>
  </si>
  <si>
    <t>Prior Year Expenditure Adj</t>
  </si>
  <si>
    <t>690004</t>
  </si>
  <si>
    <t>GF Expend Trf between Approp</t>
  </si>
  <si>
    <t>660967</t>
  </si>
  <si>
    <t>Department Subscriptions</t>
  </si>
  <si>
    <t>662001</t>
  </si>
  <si>
    <t>FandA_IDC Cost</t>
  </si>
  <si>
    <t>671000</t>
  </si>
  <si>
    <t>T/O Within same CSU948 and CO</t>
  </si>
  <si>
    <t>690003</t>
  </si>
  <si>
    <t>RMP Expenditure Offset from GF</t>
  </si>
  <si>
    <t>690802</t>
  </si>
  <si>
    <t>Prior Period Adj Offset</t>
  </si>
  <si>
    <t>Grand Total</t>
  </si>
  <si>
    <t>Column1</t>
  </si>
  <si>
    <t>Cash Line Totals</t>
  </si>
  <si>
    <t>Total</t>
  </si>
  <si>
    <t>Copy/Paste Reversal Cash Lines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</si>
</sst>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yy"/>
    <numFmt numFmtId="166" formatCode="mmddyyyy"/>
    <numFmt numFmtId="167" formatCode="0.00_);[Red]\(0.00\)"/>
    <numFmt numFmtId="168" formatCode="#\-####"/>
    <numFmt numFmtId="169" formatCode="[$-409]dddd\,\ mmmm\ dd\,\ yyyy"/>
    <numFmt numFmtId="170" formatCode="[$-409]mmm\-yy;@"/>
    <numFmt numFmtId="171" formatCode="mm/dd/yy;@"/>
    <numFmt numFmtId="172" formatCode="m/d/yy;@"/>
    <numFmt numFmtId="173" formatCode="[$-409]dddd\,\ mmmm\ 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11"/>
      <name val="Century Gothic"/>
      <family val="2"/>
    </font>
    <font>
      <b/>
      <sz val="10"/>
      <color indexed="9"/>
      <name val="Century Gothic"/>
      <family val="2"/>
    </font>
    <font>
      <u val="single"/>
      <sz val="10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indexed="9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2"/>
      <color indexed="62"/>
      <name val="Century Gothic"/>
      <family val="2"/>
    </font>
    <font>
      <sz val="11"/>
      <color indexed="8"/>
      <name val="Century Gothic"/>
      <family val="2"/>
    </font>
    <font>
      <b/>
      <sz val="10"/>
      <color indexed="22"/>
      <name val="Century Gothic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u val="single"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rgb="FF345294"/>
      <name val="Century Gothic"/>
      <family val="2"/>
    </font>
    <font>
      <sz val="11"/>
      <color theme="1"/>
      <name val="Century Gothic"/>
      <family val="2"/>
    </font>
    <font>
      <b/>
      <sz val="10"/>
      <color theme="0" tint="-0.149959996342659"/>
      <name val="Century Gothic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0" fontId="8" fillId="0" borderId="0" xfId="0" applyNumberFormat="1" applyFont="1" applyAlignment="1" applyProtection="1">
      <alignment/>
      <protection locked="0"/>
    </xf>
    <xf numFmtId="167" fontId="8" fillId="0" borderId="0" xfId="0" applyNumberFormat="1" applyFont="1" applyAlignment="1">
      <alignment/>
    </xf>
    <xf numFmtId="40" fontId="8" fillId="0" borderId="0" xfId="0" applyNumberFormat="1" applyFont="1" applyAlignment="1">
      <alignment/>
    </xf>
    <xf numFmtId="165" fontId="9" fillId="36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  <xf numFmtId="49" fontId="9" fillId="36" borderId="11" xfId="0" applyNumberFormat="1" applyFont="1" applyFill="1" applyBorder="1" applyAlignment="1" applyProtection="1">
      <alignment/>
      <protection locked="0"/>
    </xf>
    <xf numFmtId="49" fontId="8" fillId="36" borderId="12" xfId="0" applyNumberFormat="1" applyFont="1" applyFill="1" applyBorder="1" applyAlignment="1">
      <alignment/>
    </xf>
    <xf numFmtId="49" fontId="8" fillId="36" borderId="13" xfId="0" applyNumberFormat="1" applyFont="1" applyFill="1" applyBorder="1" applyAlignment="1">
      <alignment/>
    </xf>
    <xf numFmtId="0" fontId="10" fillId="37" borderId="14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/>
    </xf>
    <xf numFmtId="0" fontId="63" fillId="37" borderId="17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right"/>
    </xf>
    <xf numFmtId="0" fontId="65" fillId="37" borderId="18" xfId="0" applyFont="1" applyFill="1" applyBorder="1" applyAlignment="1" applyProtection="1">
      <alignment/>
      <protection locked="0"/>
    </xf>
    <xf numFmtId="0" fontId="6" fillId="37" borderId="19" xfId="0" applyFont="1" applyFill="1" applyBorder="1" applyAlignment="1">
      <alignment/>
    </xf>
    <xf numFmtId="0" fontId="66" fillId="37" borderId="17" xfId="0" applyFont="1" applyFill="1" applyBorder="1" applyAlignment="1">
      <alignment/>
    </xf>
    <xf numFmtId="0" fontId="67" fillId="37" borderId="0" xfId="53" applyFont="1" applyFill="1" applyBorder="1" applyAlignment="1" applyProtection="1">
      <alignment/>
      <protection/>
    </xf>
    <xf numFmtId="0" fontId="66" fillId="37" borderId="0" xfId="0" applyFont="1" applyFill="1" applyBorder="1" applyAlignment="1">
      <alignment horizontal="center"/>
    </xf>
    <xf numFmtId="0" fontId="68" fillId="37" borderId="0" xfId="0" applyFont="1" applyFill="1" applyBorder="1" applyAlignment="1">
      <alignment horizontal="center"/>
    </xf>
    <xf numFmtId="0" fontId="7" fillId="37" borderId="0" xfId="53" applyFont="1" applyFill="1" applyBorder="1" applyAlignment="1" applyProtection="1">
      <alignment/>
      <protection/>
    </xf>
    <xf numFmtId="165" fontId="8" fillId="37" borderId="0" xfId="0" applyNumberFormat="1" applyFont="1" applyFill="1" applyBorder="1" applyAlignment="1" applyProtection="1">
      <alignment horizontal="center"/>
      <protection locked="0"/>
    </xf>
    <xf numFmtId="172" fontId="66" fillId="37" borderId="20" xfId="0" applyNumberFormat="1" applyFont="1" applyFill="1" applyBorder="1" applyAlignment="1">
      <alignment horizontal="right"/>
    </xf>
    <xf numFmtId="0" fontId="8" fillId="37" borderId="17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8" fillId="37" borderId="19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8" fillId="37" borderId="21" xfId="0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>
      <alignment horizontal="left"/>
    </xf>
    <xf numFmtId="165" fontId="9" fillId="37" borderId="21" xfId="0" applyNumberFormat="1" applyFont="1" applyFill="1" applyBorder="1" applyAlignment="1" applyProtection="1">
      <alignment/>
      <protection locked="0"/>
    </xf>
    <xf numFmtId="0" fontId="11" fillId="37" borderId="19" xfId="0" applyFont="1" applyFill="1" applyBorder="1" applyAlignment="1">
      <alignment/>
    </xf>
    <xf numFmtId="165" fontId="8" fillId="37" borderId="22" xfId="0" applyNumberFormat="1" applyFont="1" applyFill="1" applyBorder="1" applyAlignment="1">
      <alignment horizontal="center"/>
    </xf>
    <xf numFmtId="165" fontId="9" fillId="37" borderId="21" xfId="0" applyNumberFormat="1" applyFont="1" applyFill="1" applyBorder="1" applyAlignment="1" applyProtection="1">
      <alignment/>
      <protection/>
    </xf>
    <xf numFmtId="0" fontId="5" fillId="37" borderId="19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165" fontId="9" fillId="37" borderId="22" xfId="0" applyNumberFormat="1" applyFont="1" applyFill="1" applyBorder="1" applyAlignment="1" applyProtection="1">
      <alignment/>
      <protection/>
    </xf>
    <xf numFmtId="0" fontId="8" fillId="37" borderId="23" xfId="0" applyFont="1" applyFill="1" applyBorder="1" applyAlignment="1" applyProtection="1">
      <alignment horizontal="center"/>
      <protection/>
    </xf>
    <xf numFmtId="0" fontId="11" fillId="37" borderId="0" xfId="0" applyFont="1" applyFill="1" applyBorder="1" applyAlignment="1">
      <alignment horizontal="left"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0" fontId="9" fillId="37" borderId="24" xfId="0" applyFont="1" applyFill="1" applyBorder="1" applyAlignment="1">
      <alignment horizontal="right"/>
    </xf>
    <xf numFmtId="43" fontId="0" fillId="0" borderId="0" xfId="42" applyFont="1" applyAlignment="1">
      <alignment/>
    </xf>
    <xf numFmtId="170" fontId="0" fillId="0" borderId="0" xfId="42" applyNumberFormat="1" applyFont="1" applyAlignment="1">
      <alignment/>
    </xf>
    <xf numFmtId="40" fontId="9" fillId="37" borderId="25" xfId="0" applyNumberFormat="1" applyFont="1" applyFill="1" applyBorder="1" applyAlignment="1">
      <alignment/>
    </xf>
    <xf numFmtId="49" fontId="8" fillId="37" borderId="22" xfId="0" applyNumberFormat="1" applyFont="1" applyFill="1" applyBorder="1" applyAlignment="1" applyProtection="1">
      <alignment/>
      <protection/>
    </xf>
    <xf numFmtId="0" fontId="8" fillId="37" borderId="26" xfId="0" applyFont="1" applyFill="1" applyBorder="1" applyAlignment="1">
      <alignment/>
    </xf>
    <xf numFmtId="0" fontId="8" fillId="37" borderId="27" xfId="0" applyFont="1" applyFill="1" applyBorder="1" applyAlignment="1">
      <alignment/>
    </xf>
    <xf numFmtId="0" fontId="8" fillId="37" borderId="24" xfId="0" applyFont="1" applyFill="1" applyBorder="1" applyAlignment="1">
      <alignment/>
    </xf>
    <xf numFmtId="0" fontId="69" fillId="37" borderId="17" xfId="0" applyFont="1" applyFill="1" applyBorder="1" applyAlignment="1">
      <alignment/>
    </xf>
    <xf numFmtId="0" fontId="32" fillId="2" borderId="0" xfId="58" applyFont="1" applyFill="1">
      <alignment/>
      <protection/>
    </xf>
    <xf numFmtId="0" fontId="16" fillId="2" borderId="0" xfId="58" applyFill="1">
      <alignment/>
      <protection/>
    </xf>
    <xf numFmtId="0" fontId="16" fillId="0" borderId="0" xfId="58">
      <alignment/>
      <protection/>
    </xf>
    <xf numFmtId="0" fontId="55" fillId="0" borderId="0" xfId="54" applyAlignment="1">
      <alignment/>
    </xf>
    <xf numFmtId="0" fontId="13" fillId="38" borderId="28" xfId="58" applyFont="1" applyFill="1" applyBorder="1">
      <alignment/>
      <protection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8" fillId="0" borderId="0" xfId="0" applyNumberFormat="1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0" fontId="8" fillId="0" borderId="0" xfId="0" applyNumberFormat="1" applyFont="1" applyBorder="1" applyAlignment="1" applyProtection="1">
      <alignment/>
      <protection locked="0"/>
    </xf>
    <xf numFmtId="0" fontId="70" fillId="35" borderId="29" xfId="0" applyFont="1" applyFill="1" applyBorder="1" applyAlignment="1">
      <alignment horizontal="center" wrapText="1"/>
    </xf>
    <xf numFmtId="0" fontId="66" fillId="35" borderId="24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71" fillId="35" borderId="24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9" fillId="36" borderId="11" xfId="0" applyFont="1" applyFill="1" applyBorder="1" applyAlignment="1" applyProtection="1">
      <alignment/>
      <protection locked="0"/>
    </xf>
    <xf numFmtId="0" fontId="9" fillId="36" borderId="12" xfId="0" applyFont="1" applyFill="1" applyBorder="1" applyAlignment="1" applyProtection="1">
      <alignment/>
      <protection locked="0"/>
    </xf>
    <xf numFmtId="0" fontId="12" fillId="36" borderId="30" xfId="0" applyFont="1" applyFill="1" applyBorder="1" applyAlignment="1" applyProtection="1">
      <alignment vertical="justify" wrapText="1"/>
      <protection locked="0"/>
    </xf>
    <xf numFmtId="0" fontId="12" fillId="36" borderId="31" xfId="0" applyFont="1" applyFill="1" applyBorder="1" applyAlignment="1" applyProtection="1">
      <alignment vertical="justify" wrapText="1"/>
      <protection locked="0"/>
    </xf>
    <xf numFmtId="0" fontId="12" fillId="36" borderId="32" xfId="0" applyFont="1" applyFill="1" applyBorder="1" applyAlignment="1" applyProtection="1">
      <alignment vertical="justify" wrapText="1"/>
      <protection locked="0"/>
    </xf>
    <xf numFmtId="0" fontId="12" fillId="36" borderId="33" xfId="0" applyFont="1" applyFill="1" applyBorder="1" applyAlignment="1" applyProtection="1">
      <alignment vertical="justify" wrapText="1"/>
      <protection locked="0"/>
    </xf>
    <xf numFmtId="0" fontId="12" fillId="36" borderId="34" xfId="0" applyFont="1" applyFill="1" applyBorder="1" applyAlignment="1" applyProtection="1">
      <alignment vertical="justify" wrapText="1"/>
      <protection locked="0"/>
    </xf>
    <xf numFmtId="0" fontId="12" fillId="36" borderId="35" xfId="0" applyFont="1" applyFill="1" applyBorder="1" applyAlignment="1" applyProtection="1">
      <alignment vertical="justify" wrapText="1"/>
      <protection locked="0"/>
    </xf>
    <xf numFmtId="49" fontId="9" fillId="36" borderId="11" xfId="0" applyNumberFormat="1" applyFont="1" applyFill="1" applyBorder="1" applyAlignment="1" applyProtection="1">
      <alignment horizontal="center"/>
      <protection locked="0"/>
    </xf>
    <xf numFmtId="49" fontId="8" fillId="36" borderId="13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 applyProtection="1">
      <alignment/>
      <protection locked="0"/>
    </xf>
    <xf numFmtId="49" fontId="8" fillId="36" borderId="12" xfId="0" applyNumberFormat="1" applyFont="1" applyFill="1" applyBorder="1" applyAlignment="1">
      <alignment/>
    </xf>
    <xf numFmtId="49" fontId="8" fillId="36" borderId="13" xfId="0" applyNumberFormat="1" applyFont="1" applyFill="1" applyBorder="1" applyAlignment="1">
      <alignment/>
    </xf>
    <xf numFmtId="168" fontId="9" fillId="36" borderId="11" xfId="0" applyNumberFormat="1" applyFont="1" applyFill="1" applyBorder="1" applyAlignment="1" applyProtection="1">
      <alignment horizontal="left"/>
      <protection locked="0"/>
    </xf>
    <xf numFmtId="0" fontId="8" fillId="36" borderId="12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64" fillId="37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</font>
      <border/>
    </dxf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503</xdr:row>
      <xdr:rowOff>19050</xdr:rowOff>
    </xdr:from>
    <xdr:to>
      <xdr:col>2</xdr:col>
      <xdr:colOff>209550</xdr:colOff>
      <xdr:row>504</xdr:row>
      <xdr:rowOff>142875</xdr:rowOff>
    </xdr:to>
    <xdr:pic>
      <xdr:nvPicPr>
        <xdr:cNvPr id="1" name="cmd20Row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7563325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505</xdr:row>
      <xdr:rowOff>38100</xdr:rowOff>
    </xdr:from>
    <xdr:to>
      <xdr:col>2</xdr:col>
      <xdr:colOff>209550</xdr:colOff>
      <xdr:row>507</xdr:row>
      <xdr:rowOff>0</xdr:rowOff>
    </xdr:to>
    <xdr:pic>
      <xdr:nvPicPr>
        <xdr:cNvPr id="2" name="cmd100Row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7925275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</xdr:row>
      <xdr:rowOff>76200</xdr:rowOff>
    </xdr:from>
    <xdr:to>
      <xdr:col>7</xdr:col>
      <xdr:colOff>647700</xdr:colOff>
      <xdr:row>2</xdr:row>
      <xdr:rowOff>257175</xdr:rowOff>
    </xdr:to>
    <xdr:pic>
      <xdr:nvPicPr>
        <xdr:cNvPr id="3" name="cmdCreateFi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257175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2</xdr:col>
      <xdr:colOff>333375</xdr:colOff>
      <xdr:row>2</xdr:row>
      <xdr:rowOff>47625</xdr:rowOff>
    </xdr:to>
    <xdr:pic>
      <xdr:nvPicPr>
        <xdr:cNvPr id="4" name="Picture 5" descr="http://stratcomm.sonoma.edu/sites/stratcomm/files/ssu_rgb_full_logo_left_aligned-blue_100_lg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8100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85725</xdr:colOff>
      <xdr:row>226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3665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0</xdr:row>
      <xdr:rowOff>0</xdr:rowOff>
    </xdr:from>
    <xdr:ext cx="3457575" cy="1047750"/>
    <xdr:sp>
      <xdr:nvSpPr>
        <xdr:cNvPr id="1" name="TextBox 1"/>
        <xdr:cNvSpPr txBox="1">
          <a:spLocks noChangeArrowheads="1"/>
        </xdr:cNvSpPr>
      </xdr:nvSpPr>
      <xdr:spPr>
        <a:xfrm>
          <a:off x="4772025" y="0"/>
          <a:ext cx="3457575" cy="1047750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Looking for a specific GL account,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have questions regarding any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the revenue and expense accounts listed, or need to chat about creating a new campus unique account? Please contact the Chartfield's Team at chart.fields@sonoma.edu or visit the Accounting Financial Services website for more chartfield assistance. 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6:N501" sheet="Journal Reclass"/>
  </cacheSource>
  <cacheFields count="16">
    <cacheField name="Line">
      <sharedItems containsMixedTypes="0"/>
    </cacheField>
    <cacheField name="Bus Unit">
      <sharedItems containsMixedTypes="0" count="2">
        <s v=""/>
        <s v="SOCMP"/>
      </sharedItems>
    </cacheField>
    <cacheField name="Acct">
      <sharedItems containsMixedTypes="0"/>
    </cacheField>
    <cacheField name="Fund">
      <sharedItems containsBlank="1" containsMixedTypes="0" count="5">
        <m/>
        <s v="RDD04"/>
        <s v="SO100"/>
        <s v="RAA04"/>
        <s v="RAA13"/>
      </sharedItems>
    </cacheField>
    <cacheField name="Dept">
      <sharedItems containsMixedTypes="0"/>
    </cacheField>
    <cacheField name="Prgm">
      <sharedItems containsMixedTypes="0"/>
    </cacheField>
    <cacheField name="Proj / Grant">
      <sharedItems containsMixedTypes="0"/>
    </cacheField>
    <cacheField name="Class">
      <sharedItems containsMixedTypes="0"/>
    </cacheField>
    <cacheField name="Column1">
      <sharedItems containsMixedTypes="0"/>
    </cacheField>
    <cacheField name="Stat Code">
      <sharedItems containsMixedTypes="0"/>
    </cacheField>
    <cacheField name="Stat Amt">
      <sharedItems containsMixedTypes="0"/>
    </cacheField>
    <cacheField name="Monetary Amount">
      <sharedItems containsMixedTypes="0"/>
    </cacheField>
    <cacheField name="Line Description">
      <sharedItems containsMixedTypes="0"/>
    </cacheField>
    <cacheField name="Reversal" formula="-'Monetary Amount'" databaseField="0"/>
    <cacheField name="Space1" formula="&quot;&quot;" databaseField="0"/>
    <cacheField name="Field1">
      <sharedItems containsSemiMixedTypes="0" containsString="0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Error="1" showMissing="1" showItems="0" preserveFormatting="1" useAutoFormatting="1" colGrandTotals="0" itemPrintTitles="1" compactData="0" updatedVersion="2" indent="0" showMemberPropertyTips="1">
  <location ref="A2:C4" firstHeaderRow="2" firstDataRow="2" firstDataCol="2"/>
  <pivotFields count="16">
    <pivotField compact="0" outline="0" subtotalTop="0" showAll="0" defaultSubtotal="0"/>
    <pivotField axis="axisRow" compact="0" outline="0" subtotalTop="0" showAll="0" sortType="ascending" name="Business Unit" defaultSubtotal="0">
      <items count="2">
        <item h="1" x="0"/>
        <item m="1" x="1"/>
      </items>
    </pivotField>
    <pivotField compact="0" outline="0" subtotalTop="0" showAll="0" defaultSubtotal="0"/>
    <pivotField axis="axisRow" compact="0" outline="0" subtotalTop="0" showAll="0" defaultSubtotal="0">
      <items count="5">
        <item x="0"/>
        <item m="1" x="2"/>
        <item m="1" x="3"/>
        <item m="1" x="1"/>
        <item m="1"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sumSubtotal="1"/>
    <pivotField compact="0" outline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ragToRow="0" dragToCol="0" dragToPage="0"/>
    <pivotField compact="0" outline="0" subtotalTop="0" showAll="0" dragToRow="0" dragToCol="0" dragToPage="0" defaultSubtotal="0"/>
    <pivotField compact="0" outline="0" showAll="0" dragToRow="0" dragToCol="0" dragToPage="0" defaultSubtotal="0"/>
  </pivotFields>
  <rowFields count="2">
    <field x="1"/>
    <field x="3"/>
  </rowFields>
  <rowItems count="1">
    <i t="grand">
      <x/>
    </i>
  </rowItems>
  <colItems count="1">
    <i/>
  </colItems>
  <dataFields count="1">
    <dataField name="Cash Line Totals" fld="13" baseField="3" baseItem="1" numFmtId="8"/>
  </dataFields>
  <formats count="2">
    <format dxfId="0">
      <pivotArea outline="0" fieldPosition="0" dataOnly="0" labelOnly="1" type="origin"/>
    </format>
    <format dxfId="1">
      <pivotArea outline="0" fieldPosition="0" dataOnly="0" labelOnly="1" type="topRight"/>
    </format>
  </formats>
  <pivotTableStyleInfo name="PivotStyleLight1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B16:N501" comment="" totalsRowShown="0">
  <autoFilter ref="B16:N501"/>
  <tableColumns count="13">
    <tableColumn id="1" name="Line"/>
    <tableColumn id="2" name="Bus Unit"/>
    <tableColumn id="3" name="Acct"/>
    <tableColumn id="4" name="Fund"/>
    <tableColumn id="5" name="Dept"/>
    <tableColumn id="6" name="Prgm"/>
    <tableColumn id="7" name="Proj / Grant"/>
    <tableColumn id="8" name="Class"/>
    <tableColumn id="9" name="Column1"/>
    <tableColumn id="10" name="Stat Code"/>
    <tableColumn id="11" name="Stat Amt"/>
    <tableColumn id="12" name="Monetary Amount"/>
    <tableColumn id="13" name="Line Descrip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urnal.Reclass@sonoma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hart.fields@sonoma.edu?subject=GL%20Account%20Question" TargetMode="External" /><Relationship Id="rId2" Type="http://schemas.openxmlformats.org/officeDocument/2006/relationships/hyperlink" Target="https://finance.sonoma.edu/forms/pages/chartfield-definition" TargetMode="External" /><Relationship Id="rId3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506"/>
  <sheetViews>
    <sheetView tabSelected="1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J33" sqref="J33"/>
    </sheetView>
  </sheetViews>
  <sheetFormatPr defaultColWidth="9.140625" defaultRowHeight="12.75"/>
  <cols>
    <col min="1" max="1" width="1.7109375" style="1" customWidth="1"/>
    <col min="2" max="2" width="11.8515625" style="1" customWidth="1"/>
    <col min="3" max="3" width="10.28125" style="1" customWidth="1"/>
    <col min="4" max="4" width="10.7109375" style="13" bestFit="1" customWidth="1"/>
    <col min="5" max="5" width="11.8515625" style="13" customWidth="1"/>
    <col min="6" max="6" width="7.421875" style="13" customWidth="1"/>
    <col min="7" max="7" width="7.8515625" style="13" customWidth="1"/>
    <col min="8" max="8" width="13.8515625" style="13" customWidth="1"/>
    <col min="9" max="9" width="8.140625" style="13" customWidth="1"/>
    <col min="10" max="10" width="11.28125" style="8" customWidth="1"/>
    <col min="11" max="11" width="12.140625" style="1" customWidth="1"/>
    <col min="12" max="12" width="10.8515625" style="10" customWidth="1"/>
    <col min="13" max="13" width="19.7109375" style="10" customWidth="1"/>
    <col min="14" max="14" width="33.7109375" style="1" customWidth="1"/>
    <col min="15" max="25" width="9.140625" style="1" customWidth="1"/>
    <col min="26" max="26" width="0" style="1" hidden="1" customWidth="1"/>
    <col min="27" max="27" width="11.140625" style="1" hidden="1" customWidth="1"/>
    <col min="28" max="28" width="12.28125" style="1" hidden="1" customWidth="1"/>
    <col min="29" max="29" width="0" style="1" hidden="1" customWidth="1"/>
    <col min="30" max="16384" width="9.140625" style="1" customWidth="1"/>
  </cols>
  <sheetData>
    <row r="1" spans="2:29" ht="14.25" thickBot="1">
      <c r="B1" s="20"/>
      <c r="C1" s="21"/>
      <c r="D1" s="22"/>
      <c r="E1" s="23"/>
      <c r="F1" s="22"/>
      <c r="G1" s="22"/>
      <c r="H1" s="22"/>
      <c r="I1" s="22"/>
      <c r="J1" s="21"/>
      <c r="K1" s="21"/>
      <c r="L1" s="21"/>
      <c r="M1" s="21"/>
      <c r="N1" s="24"/>
      <c r="Z1" s="2" t="s">
        <v>46</v>
      </c>
      <c r="AA1" s="3"/>
      <c r="AB1" s="3"/>
      <c r="AC1" s="3"/>
    </row>
    <row r="2" spans="2:29" ht="25.5" customHeight="1" thickBot="1" thickTop="1">
      <c r="B2" s="25"/>
      <c r="C2" s="26"/>
      <c r="D2" s="27"/>
      <c r="E2" s="27"/>
      <c r="F2" s="27"/>
      <c r="G2" s="27"/>
      <c r="H2" s="27"/>
      <c r="I2" s="27"/>
      <c r="J2" s="28" t="s">
        <v>47</v>
      </c>
      <c r="K2" s="17"/>
      <c r="L2" s="18"/>
      <c r="M2" s="19"/>
      <c r="N2" s="29" t="s">
        <v>57</v>
      </c>
      <c r="Z2" s="4" t="s">
        <v>45</v>
      </c>
      <c r="AA2" s="4" t="s">
        <v>44</v>
      </c>
      <c r="AB2" s="4" t="s">
        <v>43</v>
      </c>
      <c r="AC2" s="4" t="s">
        <v>42</v>
      </c>
    </row>
    <row r="3" spans="2:29" ht="21.75" customHeight="1" thickBot="1" thickTop="1">
      <c r="B3" s="66" t="s">
        <v>52</v>
      </c>
      <c r="C3" s="26"/>
      <c r="D3" s="27"/>
      <c r="E3" s="27"/>
      <c r="F3" s="27"/>
      <c r="G3" s="27"/>
      <c r="H3" s="27"/>
      <c r="I3" s="27"/>
      <c r="J3" s="28" t="s">
        <v>10</v>
      </c>
      <c r="K3" s="100"/>
      <c r="L3" s="101"/>
      <c r="M3" s="102"/>
      <c r="N3" s="30"/>
      <c r="Z3" s="1" t="s">
        <v>9</v>
      </c>
      <c r="AC3" s="1" t="s">
        <v>31</v>
      </c>
    </row>
    <row r="4" spans="2:29" ht="15" thickBot="1" thickTop="1">
      <c r="B4" s="31" t="s">
        <v>53</v>
      </c>
      <c r="C4" s="32" t="s">
        <v>3</v>
      </c>
      <c r="D4" s="33"/>
      <c r="E4" s="34"/>
      <c r="F4" s="27"/>
      <c r="G4" s="27"/>
      <c r="H4" s="27"/>
      <c r="I4" s="27"/>
      <c r="J4" s="28" t="s">
        <v>11</v>
      </c>
      <c r="K4" s="103"/>
      <c r="L4" s="104"/>
      <c r="M4" s="105"/>
      <c r="N4" s="30"/>
      <c r="Z4" s="1" t="s">
        <v>8</v>
      </c>
      <c r="AB4" s="1" t="s">
        <v>36</v>
      </c>
      <c r="AC4" s="1" t="s">
        <v>32</v>
      </c>
    </row>
    <row r="5" spans="2:29" ht="16.5" customHeight="1" thickBot="1" thickTop="1">
      <c r="B5" s="31" t="s">
        <v>55</v>
      </c>
      <c r="C5" s="35"/>
      <c r="D5" s="36">
        <f ca="1">TODAY()</f>
        <v>45357</v>
      </c>
      <c r="E5" s="33" t="s">
        <v>56</v>
      </c>
      <c r="F5" s="27"/>
      <c r="G5" s="98"/>
      <c r="H5" s="99"/>
      <c r="I5" s="27"/>
      <c r="J5" s="28" t="s">
        <v>12</v>
      </c>
      <c r="K5" s="92"/>
      <c r="L5" s="93"/>
      <c r="M5" s="93"/>
      <c r="N5" s="94"/>
      <c r="Z5" s="1" t="s">
        <v>7</v>
      </c>
      <c r="AB5" s="1" t="s">
        <v>37</v>
      </c>
      <c r="AC5" s="1" t="s">
        <v>49</v>
      </c>
    </row>
    <row r="6" spans="2:29" ht="15" thickBot="1" thickTop="1">
      <c r="B6" s="31" t="s">
        <v>0</v>
      </c>
      <c r="C6" s="106" t="str">
        <f ca="1">MID(CELL("filename",$A$1),(FIND("\[",CELL("filename",$A$1)))+2,(FIND("ls]",CELL("filename",$A$1))-FIND("\[",CELL("filename",$A$1))))</f>
        <v>journal_reclass_form_0224.xls</v>
      </c>
      <c r="D6" s="106"/>
      <c r="E6" s="106"/>
      <c r="F6" s="106"/>
      <c r="G6" s="106"/>
      <c r="H6" s="106"/>
      <c r="I6" s="33" t="s">
        <v>4</v>
      </c>
      <c r="J6" s="37">
        <v>44951</v>
      </c>
      <c r="K6" s="95"/>
      <c r="L6" s="96"/>
      <c r="M6" s="96"/>
      <c r="N6" s="97"/>
      <c r="Z6" s="1" t="s">
        <v>6</v>
      </c>
      <c r="AB6" s="1" t="s">
        <v>38</v>
      </c>
      <c r="AC6" s="1" t="s">
        <v>33</v>
      </c>
    </row>
    <row r="7" spans="2:29" ht="6" customHeight="1" thickTop="1">
      <c r="B7" s="38"/>
      <c r="C7" s="39"/>
      <c r="D7" s="40"/>
      <c r="E7" s="40"/>
      <c r="F7" s="40"/>
      <c r="G7" s="40"/>
      <c r="H7" s="40"/>
      <c r="I7" s="40"/>
      <c r="J7" s="39"/>
      <c r="K7" s="39"/>
      <c r="L7" s="39"/>
      <c r="M7" s="39"/>
      <c r="N7" s="41"/>
      <c r="Z7" s="1" t="s">
        <v>5</v>
      </c>
      <c r="AC7" s="1" t="s">
        <v>50</v>
      </c>
    </row>
    <row r="8" spans="2:29" ht="16.5">
      <c r="B8" s="42" t="s">
        <v>1</v>
      </c>
      <c r="C8" s="43"/>
      <c r="D8" s="44"/>
      <c r="E8" s="45" t="s">
        <v>9</v>
      </c>
      <c r="F8" s="44"/>
      <c r="G8" s="46" t="s">
        <v>28</v>
      </c>
      <c r="H8" s="44"/>
      <c r="I8" s="44"/>
      <c r="J8" s="47" t="s">
        <v>50</v>
      </c>
      <c r="K8" s="43"/>
      <c r="L8" s="43"/>
      <c r="M8" s="43"/>
      <c r="N8" s="48"/>
      <c r="Z8" s="1" t="s">
        <v>40</v>
      </c>
      <c r="AC8" s="1" t="s">
        <v>35</v>
      </c>
    </row>
    <row r="9" spans="2:29" ht="17.25" thickBot="1">
      <c r="B9" s="42" t="s">
        <v>24</v>
      </c>
      <c r="C9" s="43"/>
      <c r="D9" s="44"/>
      <c r="E9" s="49" t="s">
        <v>25</v>
      </c>
      <c r="F9" s="44"/>
      <c r="G9" s="46" t="s">
        <v>29</v>
      </c>
      <c r="H9" s="44"/>
      <c r="I9" s="44"/>
      <c r="J9" s="50"/>
      <c r="K9" s="43"/>
      <c r="L9" s="43"/>
      <c r="M9" s="43"/>
      <c r="N9" s="51" t="s">
        <v>48</v>
      </c>
      <c r="Z9" s="1" t="s">
        <v>41</v>
      </c>
      <c r="AC9" s="1" t="s">
        <v>34</v>
      </c>
    </row>
    <row r="10" spans="2:14" ht="18" thickBot="1" thickTop="1">
      <c r="B10" s="52" t="s">
        <v>54</v>
      </c>
      <c r="C10" s="43"/>
      <c r="D10" s="44"/>
      <c r="E10" s="12"/>
      <c r="F10" s="44"/>
      <c r="G10" s="46" t="s">
        <v>30</v>
      </c>
      <c r="H10" s="44"/>
      <c r="I10" s="44"/>
      <c r="J10" s="53"/>
      <c r="K10" s="43"/>
      <c r="L10" s="43"/>
      <c r="M10" s="43"/>
      <c r="N10" s="62" t="s">
        <v>59</v>
      </c>
    </row>
    <row r="11" spans="2:14" ht="18" thickBot="1" thickTop="1">
      <c r="B11" s="42" t="s">
        <v>26</v>
      </c>
      <c r="C11" s="43"/>
      <c r="D11" s="44"/>
      <c r="E11" s="54" t="s">
        <v>27</v>
      </c>
      <c r="F11" s="44"/>
      <c r="G11" s="55" t="s">
        <v>2</v>
      </c>
      <c r="H11" s="44"/>
      <c r="I11" s="44"/>
      <c r="J11" s="90"/>
      <c r="K11" s="91"/>
      <c r="L11" s="91"/>
      <c r="M11" s="91"/>
      <c r="N11" s="63" t="s">
        <v>58</v>
      </c>
    </row>
    <row r="12" spans="2:26" ht="6" customHeight="1" thickBot="1" thickTop="1">
      <c r="B12" s="38"/>
      <c r="C12" s="39"/>
      <c r="D12" s="40"/>
      <c r="E12" s="40"/>
      <c r="F12" s="40"/>
      <c r="G12" s="40"/>
      <c r="H12" s="40"/>
      <c r="I12" s="40"/>
      <c r="J12" s="39"/>
      <c r="K12" s="39"/>
      <c r="L12" s="39"/>
      <c r="M12" s="39"/>
      <c r="N12" s="64"/>
      <c r="Z12"/>
    </row>
    <row r="13" spans="2:14" ht="14.25" hidden="1" thickBot="1">
      <c r="B13" s="56"/>
      <c r="C13" s="56"/>
      <c r="D13" s="57"/>
      <c r="E13" s="57"/>
      <c r="F13" s="57"/>
      <c r="G13" s="57"/>
      <c r="H13" s="57"/>
      <c r="I13" s="57"/>
      <c r="J13" s="56"/>
      <c r="K13" s="56"/>
      <c r="L13" s="56"/>
      <c r="M13" s="56"/>
      <c r="N13" s="64"/>
    </row>
    <row r="14" spans="2:14" ht="14.25" hidden="1" thickBot="1">
      <c r="B14" s="56"/>
      <c r="C14" s="56"/>
      <c r="D14" s="57"/>
      <c r="E14" s="57"/>
      <c r="F14" s="57"/>
      <c r="G14" s="57"/>
      <c r="H14" s="57"/>
      <c r="I14" s="57"/>
      <c r="J14" s="56"/>
      <c r="K14" s="56"/>
      <c r="L14" s="56"/>
      <c r="M14" s="56"/>
      <c r="N14" s="64"/>
    </row>
    <row r="15" spans="2:14" ht="14.25" thickBot="1">
      <c r="B15" s="56"/>
      <c r="C15" s="56"/>
      <c r="D15" s="57"/>
      <c r="E15" s="57"/>
      <c r="F15" s="57"/>
      <c r="G15" s="57"/>
      <c r="H15" s="57"/>
      <c r="I15" s="57"/>
      <c r="J15" s="56"/>
      <c r="K15" s="56"/>
      <c r="L15" s="58" t="s">
        <v>51</v>
      </c>
      <c r="M15" s="61">
        <f>SUM(M17:M1591)</f>
        <v>0</v>
      </c>
      <c r="N15" s="65"/>
    </row>
    <row r="16" spans="2:14" ht="17.25" thickBot="1">
      <c r="B16" s="81" t="s">
        <v>13</v>
      </c>
      <c r="C16" s="82" t="s">
        <v>18</v>
      </c>
      <c r="D16" s="83" t="s">
        <v>14</v>
      </c>
      <c r="E16" s="83" t="s">
        <v>15</v>
      </c>
      <c r="F16" s="83" t="s">
        <v>16</v>
      </c>
      <c r="G16" s="83" t="s">
        <v>17</v>
      </c>
      <c r="H16" s="84" t="s">
        <v>23</v>
      </c>
      <c r="I16" s="83" t="s">
        <v>19</v>
      </c>
      <c r="J16" s="87" t="s">
        <v>1642</v>
      </c>
      <c r="K16" s="84" t="s">
        <v>20</v>
      </c>
      <c r="L16" s="83" t="s">
        <v>21</v>
      </c>
      <c r="M16" s="84" t="s">
        <v>39</v>
      </c>
      <c r="N16" s="83" t="s">
        <v>22</v>
      </c>
    </row>
    <row r="17" spans="2:14" ht="13.5">
      <c r="B17" s="5">
        <f>IF(D17&gt;0,1,"")</f>
      </c>
      <c r="C17" s="5">
        <f aca="true" t="shared" si="0" ref="C17:C34">IF(D17&gt;0,Bus_Unit,"")</f>
      </c>
      <c r="D17" s="6"/>
      <c r="E17" s="6"/>
      <c r="F17" s="14"/>
      <c r="G17" s="14"/>
      <c r="H17" s="14"/>
      <c r="I17" s="14"/>
      <c r="J17" s="6"/>
      <c r="K17" s="14"/>
      <c r="L17" s="9"/>
      <c r="M17" s="9"/>
      <c r="N17" s="8"/>
    </row>
    <row r="18" spans="2:14" ht="13.5">
      <c r="B18" s="5">
        <f>IF(D18&gt;0,B17+1,"")</f>
      </c>
      <c r="C18" s="5">
        <f t="shared" si="0"/>
      </c>
      <c r="D18" s="6"/>
      <c r="E18" s="6"/>
      <c r="F18" s="14"/>
      <c r="G18" s="14"/>
      <c r="H18" s="6"/>
      <c r="I18" s="6"/>
      <c r="J18" s="6"/>
      <c r="K18" s="6"/>
      <c r="L18" s="9"/>
      <c r="M18" s="9"/>
      <c r="N18" s="8"/>
    </row>
    <row r="19" spans="2:14" ht="13.5">
      <c r="B19" s="5">
        <f aca="true" t="shared" si="1" ref="B19:B36">IF(D19&gt;0,B18+1,"")</f>
      </c>
      <c r="C19" s="5">
        <f t="shared" si="0"/>
      </c>
      <c r="D19" s="6"/>
      <c r="E19" s="6"/>
      <c r="F19" s="14"/>
      <c r="G19" s="14"/>
      <c r="H19" s="14"/>
      <c r="I19" s="14"/>
      <c r="J19" s="6"/>
      <c r="K19" s="14"/>
      <c r="L19" s="9"/>
      <c r="M19" s="9"/>
      <c r="N19" s="8"/>
    </row>
    <row r="20" spans="2:14" ht="13.5">
      <c r="B20" s="5">
        <f t="shared" si="1"/>
      </c>
      <c r="C20" s="5">
        <f t="shared" si="0"/>
      </c>
      <c r="D20" s="6"/>
      <c r="E20" s="6"/>
      <c r="F20" s="14"/>
      <c r="G20" s="14"/>
      <c r="H20" s="6"/>
      <c r="I20" s="6"/>
      <c r="J20" s="6"/>
      <c r="K20" s="6"/>
      <c r="L20" s="9"/>
      <c r="M20" s="9"/>
      <c r="N20" s="8"/>
    </row>
    <row r="21" spans="2:14" ht="13.5">
      <c r="B21" s="5">
        <f t="shared" si="1"/>
      </c>
      <c r="C21" s="5">
        <f t="shared" si="0"/>
      </c>
      <c r="D21" s="6"/>
      <c r="E21" s="6"/>
      <c r="F21" s="14"/>
      <c r="G21" s="14"/>
      <c r="H21" s="14"/>
      <c r="I21" s="14"/>
      <c r="J21" s="6"/>
      <c r="K21" s="14"/>
      <c r="L21" s="9"/>
      <c r="M21" s="9"/>
      <c r="N21" s="8"/>
    </row>
    <row r="22" spans="2:14" ht="13.5">
      <c r="B22" s="5">
        <f t="shared" si="1"/>
      </c>
      <c r="C22" s="5">
        <f t="shared" si="0"/>
      </c>
      <c r="D22" s="6"/>
      <c r="E22" s="6"/>
      <c r="F22" s="14"/>
      <c r="G22" s="14"/>
      <c r="H22" s="6"/>
      <c r="I22" s="6"/>
      <c r="J22" s="6"/>
      <c r="K22" s="6"/>
      <c r="L22" s="9"/>
      <c r="M22" s="9"/>
      <c r="N22" s="8"/>
    </row>
    <row r="23" spans="2:14" ht="13.5">
      <c r="B23" s="5">
        <f t="shared" si="1"/>
      </c>
      <c r="C23" s="5">
        <f t="shared" si="0"/>
      </c>
      <c r="D23" s="6"/>
      <c r="E23" s="6"/>
      <c r="F23" s="14"/>
      <c r="G23" s="14"/>
      <c r="H23" s="14"/>
      <c r="I23" s="14"/>
      <c r="J23" s="6"/>
      <c r="K23" s="14"/>
      <c r="L23" s="9"/>
      <c r="M23" s="9"/>
      <c r="N23" s="8"/>
    </row>
    <row r="24" spans="2:14" ht="13.5">
      <c r="B24" s="5">
        <f t="shared" si="1"/>
      </c>
      <c r="C24" s="5">
        <f t="shared" si="0"/>
      </c>
      <c r="D24" s="6"/>
      <c r="E24" s="6"/>
      <c r="F24" s="14"/>
      <c r="G24" s="14"/>
      <c r="H24" s="6"/>
      <c r="I24" s="6"/>
      <c r="J24" s="6"/>
      <c r="K24" s="6"/>
      <c r="L24" s="9"/>
      <c r="M24" s="9"/>
      <c r="N24" s="8"/>
    </row>
    <row r="25" spans="2:14" ht="13.5">
      <c r="B25" s="5">
        <f t="shared" si="1"/>
      </c>
      <c r="C25" s="5">
        <f t="shared" si="0"/>
      </c>
      <c r="D25" s="6"/>
      <c r="E25" s="6"/>
      <c r="F25" s="14"/>
      <c r="G25" s="14"/>
      <c r="H25" s="14"/>
      <c r="I25" s="14"/>
      <c r="J25" s="6"/>
      <c r="K25" s="14"/>
      <c r="L25" s="9"/>
      <c r="M25" s="9"/>
      <c r="N25" s="8"/>
    </row>
    <row r="26" spans="2:14" ht="13.5">
      <c r="B26" s="5">
        <f t="shared" si="1"/>
      </c>
      <c r="C26" s="5">
        <f t="shared" si="0"/>
      </c>
      <c r="D26" s="6"/>
      <c r="E26" s="6"/>
      <c r="F26" s="14"/>
      <c r="G26" s="14"/>
      <c r="H26" s="6"/>
      <c r="I26" s="6"/>
      <c r="J26" s="6"/>
      <c r="K26" s="6"/>
      <c r="L26" s="9"/>
      <c r="M26" s="9"/>
      <c r="N26" s="8"/>
    </row>
    <row r="27" spans="2:14" ht="13.5">
      <c r="B27" s="5">
        <f t="shared" si="1"/>
      </c>
      <c r="C27" s="5">
        <f t="shared" si="0"/>
      </c>
      <c r="D27" s="6"/>
      <c r="E27" s="6"/>
      <c r="F27" s="14"/>
      <c r="G27" s="14"/>
      <c r="H27" s="14"/>
      <c r="I27" s="14"/>
      <c r="J27" s="6"/>
      <c r="K27" s="14"/>
      <c r="L27" s="9"/>
      <c r="M27" s="9"/>
      <c r="N27" s="8"/>
    </row>
    <row r="28" spans="2:14" ht="13.5">
      <c r="B28" s="5">
        <f t="shared" si="1"/>
      </c>
      <c r="C28" s="5">
        <f t="shared" si="0"/>
      </c>
      <c r="D28" s="6"/>
      <c r="E28" s="6"/>
      <c r="F28" s="14"/>
      <c r="G28" s="14"/>
      <c r="H28" s="6"/>
      <c r="I28" s="6"/>
      <c r="J28" s="6"/>
      <c r="K28" s="6"/>
      <c r="L28" s="9"/>
      <c r="M28" s="9"/>
      <c r="N28" s="8"/>
    </row>
    <row r="29" spans="2:14" ht="13.5">
      <c r="B29" s="5">
        <f t="shared" si="1"/>
      </c>
      <c r="C29" s="5">
        <f t="shared" si="0"/>
      </c>
      <c r="D29" s="6"/>
      <c r="E29" s="6"/>
      <c r="F29" s="14"/>
      <c r="G29" s="14"/>
      <c r="H29" s="14"/>
      <c r="I29" s="14"/>
      <c r="J29" s="6"/>
      <c r="K29" s="14"/>
      <c r="L29" s="9"/>
      <c r="M29" s="9"/>
      <c r="N29" s="8"/>
    </row>
    <row r="30" spans="2:14" ht="13.5">
      <c r="B30" s="5">
        <f t="shared" si="1"/>
      </c>
      <c r="C30" s="5">
        <f t="shared" si="0"/>
      </c>
      <c r="D30" s="6"/>
      <c r="E30" s="6"/>
      <c r="F30" s="14"/>
      <c r="G30" s="6"/>
      <c r="H30" s="6"/>
      <c r="I30" s="6"/>
      <c r="J30" s="6"/>
      <c r="K30" s="6"/>
      <c r="L30" s="9"/>
      <c r="M30" s="9"/>
      <c r="N30" s="8"/>
    </row>
    <row r="31" spans="2:14" ht="13.5">
      <c r="B31" s="5">
        <f t="shared" si="1"/>
      </c>
      <c r="C31" s="5">
        <f t="shared" si="0"/>
      </c>
      <c r="D31" s="6"/>
      <c r="E31" s="6"/>
      <c r="F31" s="14"/>
      <c r="G31" s="14"/>
      <c r="H31" s="14"/>
      <c r="I31" s="14"/>
      <c r="J31" s="6"/>
      <c r="K31" s="14"/>
      <c r="L31" s="9"/>
      <c r="M31" s="9"/>
      <c r="N31" s="8"/>
    </row>
    <row r="32" spans="2:14" ht="13.5">
      <c r="B32" s="5">
        <f t="shared" si="1"/>
      </c>
      <c r="C32" s="5">
        <f t="shared" si="0"/>
      </c>
      <c r="D32" s="6"/>
      <c r="E32" s="6"/>
      <c r="F32" s="14"/>
      <c r="G32" s="6"/>
      <c r="H32" s="6"/>
      <c r="I32" s="6"/>
      <c r="J32" s="6"/>
      <c r="K32" s="6"/>
      <c r="L32" s="9"/>
      <c r="M32" s="9"/>
      <c r="N32" s="8"/>
    </row>
    <row r="33" spans="2:14" ht="13.5">
      <c r="B33" s="5">
        <f t="shared" si="1"/>
      </c>
      <c r="C33" s="5">
        <f t="shared" si="0"/>
      </c>
      <c r="D33" s="6"/>
      <c r="E33" s="6"/>
      <c r="F33" s="14"/>
      <c r="G33" s="14"/>
      <c r="H33" s="14"/>
      <c r="I33" s="14"/>
      <c r="J33" s="6"/>
      <c r="K33" s="14"/>
      <c r="L33" s="9"/>
      <c r="M33" s="9"/>
      <c r="N33" s="8"/>
    </row>
    <row r="34" spans="2:14" ht="13.5">
      <c r="B34" s="5">
        <f t="shared" si="1"/>
      </c>
      <c r="C34" s="5">
        <f t="shared" si="0"/>
      </c>
      <c r="D34" s="6"/>
      <c r="E34" s="6"/>
      <c r="F34" s="14"/>
      <c r="G34" s="6"/>
      <c r="H34" s="6"/>
      <c r="I34" s="6"/>
      <c r="J34" s="6"/>
      <c r="K34" s="6"/>
      <c r="L34" s="9"/>
      <c r="M34" s="9"/>
      <c r="N34" s="8"/>
    </row>
    <row r="35" spans="2:14" ht="13.5">
      <c r="B35" s="5">
        <f t="shared" si="1"/>
      </c>
      <c r="C35" s="5">
        <f aca="true" t="shared" si="2" ref="C35:C66">IF(D35&gt;0,Bus_Unit,"")</f>
      </c>
      <c r="D35" s="6"/>
      <c r="E35" s="6"/>
      <c r="F35" s="14"/>
      <c r="G35" s="6"/>
      <c r="H35" s="6"/>
      <c r="I35" s="6"/>
      <c r="J35" s="6"/>
      <c r="K35" s="6"/>
      <c r="L35" s="9"/>
      <c r="M35" s="9"/>
      <c r="N35" s="8"/>
    </row>
    <row r="36" spans="2:14" ht="13.5">
      <c r="B36" s="5">
        <f t="shared" si="1"/>
      </c>
      <c r="C36" s="5">
        <f t="shared" si="2"/>
      </c>
      <c r="D36" s="6"/>
      <c r="E36" s="6"/>
      <c r="F36" s="14"/>
      <c r="G36" s="6"/>
      <c r="H36" s="6"/>
      <c r="I36" s="6"/>
      <c r="J36" s="6"/>
      <c r="K36" s="6"/>
      <c r="L36" s="9"/>
      <c r="M36" s="9"/>
      <c r="N36" s="8"/>
    </row>
    <row r="37" spans="2:14" ht="13.5">
      <c r="B37" s="5">
        <f aca="true" t="shared" si="3" ref="B37:B68">IF(D37&gt;0,B36+1,"")</f>
      </c>
      <c r="C37" s="5">
        <f t="shared" si="2"/>
      </c>
      <c r="D37" s="6"/>
      <c r="E37" s="6"/>
      <c r="F37" s="14"/>
      <c r="G37" s="6"/>
      <c r="H37" s="6"/>
      <c r="I37" s="6"/>
      <c r="K37" s="8"/>
      <c r="L37" s="9"/>
      <c r="M37" s="9"/>
      <c r="N37" s="8"/>
    </row>
    <row r="38" spans="2:14" ht="13.5">
      <c r="B38" s="5">
        <f t="shared" si="3"/>
      </c>
      <c r="C38" s="5">
        <f t="shared" si="2"/>
      </c>
      <c r="D38" s="6"/>
      <c r="E38" s="6"/>
      <c r="F38" s="14"/>
      <c r="G38" s="6"/>
      <c r="H38" s="6"/>
      <c r="I38" s="6"/>
      <c r="K38" s="8"/>
      <c r="L38" s="9"/>
      <c r="M38" s="9"/>
      <c r="N38" s="8"/>
    </row>
    <row r="39" spans="2:14" ht="13.5">
      <c r="B39" s="5">
        <f t="shared" si="3"/>
      </c>
      <c r="C39" s="5">
        <f t="shared" si="2"/>
      </c>
      <c r="D39" s="6"/>
      <c r="E39" s="6"/>
      <c r="F39" s="14"/>
      <c r="G39" s="6"/>
      <c r="H39" s="6"/>
      <c r="I39" s="6"/>
      <c r="K39" s="8"/>
      <c r="L39" s="9"/>
      <c r="M39" s="9"/>
      <c r="N39" s="8"/>
    </row>
    <row r="40" spans="2:14" ht="13.5">
      <c r="B40" s="5">
        <f t="shared" si="3"/>
      </c>
      <c r="C40" s="5">
        <f t="shared" si="2"/>
      </c>
      <c r="D40" s="6"/>
      <c r="E40" s="6"/>
      <c r="F40" s="14"/>
      <c r="G40" s="6"/>
      <c r="H40" s="6"/>
      <c r="I40" s="6"/>
      <c r="K40" s="8"/>
      <c r="L40" s="9"/>
      <c r="M40" s="9"/>
      <c r="N40" s="8"/>
    </row>
    <row r="41" spans="2:14" ht="13.5">
      <c r="B41" s="5">
        <f t="shared" si="3"/>
      </c>
      <c r="C41" s="5">
        <f t="shared" si="2"/>
      </c>
      <c r="D41" s="6"/>
      <c r="E41" s="6"/>
      <c r="F41" s="14"/>
      <c r="G41" s="6"/>
      <c r="H41" s="6"/>
      <c r="I41" s="6"/>
      <c r="K41" s="8"/>
      <c r="L41" s="9"/>
      <c r="M41" s="9"/>
      <c r="N41" s="8"/>
    </row>
    <row r="42" spans="2:14" ht="13.5">
      <c r="B42" s="5">
        <f t="shared" si="3"/>
      </c>
      <c r="C42" s="5">
        <f t="shared" si="2"/>
      </c>
      <c r="D42" s="6"/>
      <c r="E42" s="6"/>
      <c r="F42" s="14"/>
      <c r="G42" s="6"/>
      <c r="H42" s="6"/>
      <c r="I42" s="6"/>
      <c r="K42" s="8"/>
      <c r="L42" s="9"/>
      <c r="M42" s="9"/>
      <c r="N42" s="8"/>
    </row>
    <row r="43" spans="2:14" ht="13.5">
      <c r="B43" s="5">
        <f t="shared" si="3"/>
      </c>
      <c r="C43" s="5">
        <f t="shared" si="2"/>
      </c>
      <c r="D43" s="6"/>
      <c r="E43" s="6"/>
      <c r="F43" s="14"/>
      <c r="G43" s="6"/>
      <c r="H43" s="6"/>
      <c r="I43" s="6"/>
      <c r="K43" s="8"/>
      <c r="L43" s="9"/>
      <c r="M43" s="9"/>
      <c r="N43" s="8"/>
    </row>
    <row r="44" spans="2:14" ht="13.5">
      <c r="B44" s="5">
        <f t="shared" si="3"/>
      </c>
      <c r="C44" s="5">
        <f t="shared" si="2"/>
      </c>
      <c r="D44" s="6"/>
      <c r="E44" s="6"/>
      <c r="F44" s="14"/>
      <c r="G44" s="6"/>
      <c r="H44" s="6"/>
      <c r="I44" s="6"/>
      <c r="K44" s="8"/>
      <c r="L44" s="9"/>
      <c r="M44" s="9"/>
      <c r="N44" s="8"/>
    </row>
    <row r="45" spans="2:14" ht="13.5">
      <c r="B45" s="5">
        <f t="shared" si="3"/>
      </c>
      <c r="C45" s="5">
        <f t="shared" si="2"/>
      </c>
      <c r="D45" s="6"/>
      <c r="E45" s="6"/>
      <c r="F45" s="14"/>
      <c r="G45" s="6"/>
      <c r="H45" s="6"/>
      <c r="I45" s="6"/>
      <c r="K45" s="8"/>
      <c r="L45" s="9"/>
      <c r="M45" s="9"/>
      <c r="N45" s="8"/>
    </row>
    <row r="46" spans="2:14" ht="13.5">
      <c r="B46" s="5">
        <f t="shared" si="3"/>
      </c>
      <c r="C46" s="5">
        <f t="shared" si="2"/>
      </c>
      <c r="D46" s="6"/>
      <c r="E46" s="6"/>
      <c r="F46" s="14"/>
      <c r="G46" s="6"/>
      <c r="H46" s="6"/>
      <c r="I46" s="6"/>
      <c r="K46" s="8"/>
      <c r="L46" s="9"/>
      <c r="M46" s="9"/>
      <c r="N46" s="8"/>
    </row>
    <row r="47" spans="2:14" ht="13.5">
      <c r="B47" s="5">
        <f t="shared" si="3"/>
      </c>
      <c r="C47" s="5">
        <f t="shared" si="2"/>
      </c>
      <c r="D47" s="6"/>
      <c r="E47" s="6"/>
      <c r="F47" s="14"/>
      <c r="G47" s="6"/>
      <c r="H47" s="6"/>
      <c r="I47" s="6"/>
      <c r="K47" s="8"/>
      <c r="L47" s="9"/>
      <c r="M47" s="9"/>
      <c r="N47" s="8"/>
    </row>
    <row r="48" spans="2:14" ht="13.5">
      <c r="B48" s="5">
        <f t="shared" si="3"/>
      </c>
      <c r="C48" s="5">
        <f t="shared" si="2"/>
      </c>
      <c r="D48" s="6"/>
      <c r="E48" s="6"/>
      <c r="F48" s="14"/>
      <c r="G48" s="6"/>
      <c r="H48" s="6"/>
      <c r="I48" s="6"/>
      <c r="K48" s="8"/>
      <c r="L48" s="9"/>
      <c r="M48" s="9"/>
      <c r="N48" s="8"/>
    </row>
    <row r="49" spans="2:14" ht="13.5">
      <c r="B49" s="5">
        <f t="shared" si="3"/>
      </c>
      <c r="C49" s="5">
        <f t="shared" si="2"/>
      </c>
      <c r="D49" s="6"/>
      <c r="E49" s="6"/>
      <c r="F49" s="14"/>
      <c r="G49" s="6"/>
      <c r="H49" s="6"/>
      <c r="I49" s="6"/>
      <c r="K49" s="8"/>
      <c r="L49" s="9"/>
      <c r="M49" s="9"/>
      <c r="N49" s="8"/>
    </row>
    <row r="50" spans="2:14" ht="13.5">
      <c r="B50" s="5">
        <f t="shared" si="3"/>
      </c>
      <c r="C50" s="5">
        <f t="shared" si="2"/>
      </c>
      <c r="D50" s="6"/>
      <c r="E50" s="6"/>
      <c r="F50" s="14"/>
      <c r="G50" s="6"/>
      <c r="H50" s="6"/>
      <c r="I50" s="6"/>
      <c r="K50" s="8"/>
      <c r="L50" s="9"/>
      <c r="M50" s="9"/>
      <c r="N50" s="8"/>
    </row>
    <row r="51" spans="2:14" ht="13.5">
      <c r="B51" s="5">
        <f t="shared" si="3"/>
      </c>
      <c r="C51" s="5">
        <f t="shared" si="2"/>
      </c>
      <c r="D51" s="6"/>
      <c r="E51" s="6"/>
      <c r="F51" s="14"/>
      <c r="G51" s="6"/>
      <c r="H51" s="6"/>
      <c r="I51" s="6"/>
      <c r="K51" s="8"/>
      <c r="L51" s="9"/>
      <c r="M51" s="9"/>
      <c r="N51" s="8"/>
    </row>
    <row r="52" spans="2:14" ht="13.5">
      <c r="B52" s="5">
        <f t="shared" si="3"/>
      </c>
      <c r="C52" s="5">
        <f t="shared" si="2"/>
      </c>
      <c r="D52" s="6"/>
      <c r="E52" s="6"/>
      <c r="F52" s="14"/>
      <c r="G52" s="6"/>
      <c r="H52" s="6"/>
      <c r="I52" s="6"/>
      <c r="K52" s="8"/>
      <c r="L52" s="9"/>
      <c r="M52" s="9"/>
      <c r="N52" s="8"/>
    </row>
    <row r="53" spans="2:14" ht="13.5">
      <c r="B53" s="5">
        <f t="shared" si="3"/>
      </c>
      <c r="C53" s="5">
        <f t="shared" si="2"/>
      </c>
      <c r="D53" s="6"/>
      <c r="E53" s="6"/>
      <c r="F53" s="14"/>
      <c r="G53" s="6"/>
      <c r="H53" s="6"/>
      <c r="I53" s="6"/>
      <c r="K53" s="8"/>
      <c r="L53" s="9"/>
      <c r="M53" s="9"/>
      <c r="N53" s="8"/>
    </row>
    <row r="54" spans="2:14" ht="13.5">
      <c r="B54" s="5">
        <f t="shared" si="3"/>
      </c>
      <c r="C54" s="5">
        <f t="shared" si="2"/>
      </c>
      <c r="D54" s="6"/>
      <c r="E54" s="6"/>
      <c r="F54" s="14"/>
      <c r="G54" s="6"/>
      <c r="H54" s="6"/>
      <c r="I54" s="6"/>
      <c r="K54" s="8"/>
      <c r="L54" s="9"/>
      <c r="M54" s="9"/>
      <c r="N54" s="8"/>
    </row>
    <row r="55" spans="2:14" ht="13.5">
      <c r="B55" s="5">
        <f t="shared" si="3"/>
      </c>
      <c r="C55" s="5">
        <f t="shared" si="2"/>
      </c>
      <c r="D55" s="6"/>
      <c r="E55" s="6"/>
      <c r="F55" s="14"/>
      <c r="G55" s="6"/>
      <c r="H55" s="6"/>
      <c r="I55" s="6"/>
      <c r="K55" s="8"/>
      <c r="L55" s="9"/>
      <c r="M55" s="9"/>
      <c r="N55" s="8"/>
    </row>
    <row r="56" spans="2:14" ht="13.5">
      <c r="B56" s="5">
        <f t="shared" si="3"/>
      </c>
      <c r="C56" s="5">
        <f t="shared" si="2"/>
      </c>
      <c r="D56" s="6"/>
      <c r="E56" s="6"/>
      <c r="F56" s="14"/>
      <c r="G56" s="6"/>
      <c r="H56" s="6"/>
      <c r="I56" s="6"/>
      <c r="K56" s="8"/>
      <c r="L56" s="9"/>
      <c r="M56" s="9"/>
      <c r="N56" s="8"/>
    </row>
    <row r="57" spans="2:14" ht="13.5">
      <c r="B57" s="5">
        <f t="shared" si="3"/>
      </c>
      <c r="C57" s="5">
        <f t="shared" si="2"/>
      </c>
      <c r="D57" s="6"/>
      <c r="E57" s="6"/>
      <c r="F57" s="14"/>
      <c r="G57" s="6"/>
      <c r="H57" s="6"/>
      <c r="I57" s="6"/>
      <c r="K57" s="8"/>
      <c r="L57" s="9"/>
      <c r="M57" s="9"/>
      <c r="N57" s="8"/>
    </row>
    <row r="58" spans="2:14" ht="13.5">
      <c r="B58" s="5">
        <f t="shared" si="3"/>
      </c>
      <c r="C58" s="5">
        <f t="shared" si="2"/>
      </c>
      <c r="D58" s="6"/>
      <c r="E58" s="6"/>
      <c r="F58" s="14"/>
      <c r="G58" s="6"/>
      <c r="H58" s="6"/>
      <c r="I58" s="6"/>
      <c r="K58" s="8"/>
      <c r="L58" s="9"/>
      <c r="M58" s="9"/>
      <c r="N58" s="8"/>
    </row>
    <row r="59" spans="2:14" ht="13.5">
      <c r="B59" s="5">
        <f t="shared" si="3"/>
      </c>
      <c r="C59" s="5">
        <f t="shared" si="2"/>
      </c>
      <c r="D59" s="6"/>
      <c r="E59" s="6"/>
      <c r="F59" s="14"/>
      <c r="G59" s="6"/>
      <c r="H59" s="6"/>
      <c r="I59" s="6"/>
      <c r="K59" s="8"/>
      <c r="L59" s="9"/>
      <c r="M59" s="9"/>
      <c r="N59" s="8"/>
    </row>
    <row r="60" spans="2:14" ht="13.5">
      <c r="B60" s="5">
        <f t="shared" si="3"/>
      </c>
      <c r="C60" s="5">
        <f t="shared" si="2"/>
      </c>
      <c r="D60" s="6"/>
      <c r="E60" s="6"/>
      <c r="F60" s="14"/>
      <c r="G60" s="6"/>
      <c r="H60" s="6"/>
      <c r="I60" s="6"/>
      <c r="K60" s="8"/>
      <c r="L60" s="9"/>
      <c r="M60" s="9"/>
      <c r="N60" s="8"/>
    </row>
    <row r="61" spans="2:14" ht="13.5">
      <c r="B61" s="5">
        <f t="shared" si="3"/>
      </c>
      <c r="C61" s="5">
        <f t="shared" si="2"/>
      </c>
      <c r="D61" s="6"/>
      <c r="E61" s="6"/>
      <c r="F61" s="14"/>
      <c r="G61" s="6"/>
      <c r="H61" s="6"/>
      <c r="I61" s="6"/>
      <c r="K61" s="8"/>
      <c r="L61" s="9"/>
      <c r="M61" s="9"/>
      <c r="N61" s="8"/>
    </row>
    <row r="62" spans="2:14" ht="13.5">
      <c r="B62" s="5">
        <f t="shared" si="3"/>
      </c>
      <c r="C62" s="5">
        <f t="shared" si="2"/>
      </c>
      <c r="D62" s="6"/>
      <c r="E62" s="6"/>
      <c r="F62" s="14"/>
      <c r="G62" s="6"/>
      <c r="H62" s="6"/>
      <c r="I62" s="6"/>
      <c r="K62" s="8"/>
      <c r="L62" s="9"/>
      <c r="M62" s="9"/>
      <c r="N62" s="8"/>
    </row>
    <row r="63" spans="2:14" ht="13.5">
      <c r="B63" s="5">
        <f t="shared" si="3"/>
      </c>
      <c r="C63" s="5">
        <f t="shared" si="2"/>
      </c>
      <c r="D63" s="6"/>
      <c r="E63" s="6"/>
      <c r="F63" s="14"/>
      <c r="G63" s="6"/>
      <c r="H63" s="6"/>
      <c r="I63" s="6"/>
      <c r="K63" s="8"/>
      <c r="L63" s="9"/>
      <c r="M63" s="9"/>
      <c r="N63" s="8"/>
    </row>
    <row r="64" spans="2:14" ht="13.5">
      <c r="B64" s="5">
        <f t="shared" si="3"/>
      </c>
      <c r="C64" s="5">
        <f t="shared" si="2"/>
      </c>
      <c r="D64" s="6"/>
      <c r="E64" s="6"/>
      <c r="F64" s="14"/>
      <c r="G64" s="6"/>
      <c r="H64" s="6"/>
      <c r="I64" s="6"/>
      <c r="K64" s="8"/>
      <c r="L64" s="9"/>
      <c r="M64" s="9"/>
      <c r="N64" s="8"/>
    </row>
    <row r="65" spans="2:14" ht="13.5">
      <c r="B65" s="5">
        <f t="shared" si="3"/>
      </c>
      <c r="C65" s="5">
        <f t="shared" si="2"/>
      </c>
      <c r="D65" s="6"/>
      <c r="E65" s="6"/>
      <c r="F65" s="14"/>
      <c r="G65" s="6"/>
      <c r="H65" s="6"/>
      <c r="I65" s="6"/>
      <c r="K65" s="8"/>
      <c r="L65" s="9"/>
      <c r="M65" s="9"/>
      <c r="N65" s="8"/>
    </row>
    <row r="66" spans="2:14" ht="13.5">
      <c r="B66" s="5">
        <f t="shared" si="3"/>
      </c>
      <c r="C66" s="5">
        <f t="shared" si="2"/>
      </c>
      <c r="D66" s="6"/>
      <c r="E66" s="6"/>
      <c r="F66" s="14"/>
      <c r="G66" s="6"/>
      <c r="H66" s="6"/>
      <c r="I66" s="6"/>
      <c r="K66" s="8"/>
      <c r="L66" s="9"/>
      <c r="M66" s="9"/>
      <c r="N66" s="8"/>
    </row>
    <row r="67" spans="2:14" ht="13.5">
      <c r="B67" s="5">
        <f t="shared" si="3"/>
      </c>
      <c r="C67" s="5">
        <f aca="true" t="shared" si="4" ref="C67:C98">IF(D67&gt;0,Bus_Unit,"")</f>
      </c>
      <c r="D67" s="6"/>
      <c r="E67" s="6"/>
      <c r="F67" s="14"/>
      <c r="G67" s="6"/>
      <c r="H67" s="6"/>
      <c r="I67" s="6"/>
      <c r="K67" s="8"/>
      <c r="L67" s="9"/>
      <c r="M67" s="9"/>
      <c r="N67" s="8"/>
    </row>
    <row r="68" spans="2:14" ht="13.5">
      <c r="B68" s="5">
        <f t="shared" si="3"/>
      </c>
      <c r="C68" s="5">
        <f t="shared" si="4"/>
      </c>
      <c r="D68" s="6"/>
      <c r="E68" s="6"/>
      <c r="F68" s="14"/>
      <c r="G68" s="6"/>
      <c r="H68" s="6"/>
      <c r="I68" s="6"/>
      <c r="K68" s="8"/>
      <c r="L68" s="9"/>
      <c r="M68" s="9"/>
      <c r="N68" s="8"/>
    </row>
    <row r="69" spans="2:14" ht="13.5">
      <c r="B69" s="5">
        <f aca="true" t="shared" si="5" ref="B69:B100">IF(D69&gt;0,B68+1,"")</f>
      </c>
      <c r="C69" s="5">
        <f t="shared" si="4"/>
      </c>
      <c r="D69" s="6"/>
      <c r="E69" s="6"/>
      <c r="F69" s="14"/>
      <c r="G69" s="6"/>
      <c r="H69" s="6"/>
      <c r="I69" s="6"/>
      <c r="K69" s="8"/>
      <c r="L69" s="9"/>
      <c r="M69" s="9"/>
      <c r="N69" s="8"/>
    </row>
    <row r="70" spans="2:14" ht="13.5">
      <c r="B70" s="5">
        <f t="shared" si="5"/>
      </c>
      <c r="C70" s="5">
        <f t="shared" si="4"/>
      </c>
      <c r="D70" s="6"/>
      <c r="E70" s="6"/>
      <c r="F70" s="14"/>
      <c r="G70" s="6"/>
      <c r="H70" s="6"/>
      <c r="I70" s="6"/>
      <c r="K70" s="8"/>
      <c r="L70" s="9"/>
      <c r="M70" s="9"/>
      <c r="N70" s="8"/>
    </row>
    <row r="71" spans="2:14" ht="13.5">
      <c r="B71" s="5">
        <f t="shared" si="5"/>
      </c>
      <c r="C71" s="5">
        <f t="shared" si="4"/>
      </c>
      <c r="D71" s="6"/>
      <c r="E71" s="6"/>
      <c r="F71" s="14"/>
      <c r="G71" s="6"/>
      <c r="H71" s="6"/>
      <c r="I71" s="6"/>
      <c r="K71" s="8"/>
      <c r="L71" s="9"/>
      <c r="M71" s="9"/>
      <c r="N71" s="8"/>
    </row>
    <row r="72" spans="2:14" ht="13.5">
      <c r="B72" s="5">
        <f t="shared" si="5"/>
      </c>
      <c r="C72" s="5">
        <f t="shared" si="4"/>
      </c>
      <c r="D72" s="6"/>
      <c r="E72" s="6"/>
      <c r="F72" s="14"/>
      <c r="G72" s="6"/>
      <c r="H72" s="6"/>
      <c r="I72" s="6"/>
      <c r="K72" s="8"/>
      <c r="L72" s="9"/>
      <c r="M72" s="9"/>
      <c r="N72" s="8"/>
    </row>
    <row r="73" spans="2:14" ht="13.5">
      <c r="B73" s="5">
        <f t="shared" si="5"/>
      </c>
      <c r="C73" s="5">
        <f t="shared" si="4"/>
      </c>
      <c r="D73" s="6"/>
      <c r="E73" s="6"/>
      <c r="F73" s="14"/>
      <c r="G73" s="6"/>
      <c r="H73" s="6"/>
      <c r="I73" s="6"/>
      <c r="K73" s="8"/>
      <c r="L73" s="9"/>
      <c r="M73" s="9"/>
      <c r="N73" s="8"/>
    </row>
    <row r="74" spans="2:14" ht="13.5">
      <c r="B74" s="5">
        <f t="shared" si="5"/>
      </c>
      <c r="C74" s="5">
        <f t="shared" si="4"/>
      </c>
      <c r="D74" s="6"/>
      <c r="E74" s="6"/>
      <c r="F74" s="14"/>
      <c r="G74" s="6"/>
      <c r="H74" s="6"/>
      <c r="I74" s="6"/>
      <c r="K74" s="8"/>
      <c r="L74" s="9"/>
      <c r="M74" s="9"/>
      <c r="N74" s="8"/>
    </row>
    <row r="75" spans="2:14" ht="13.5">
      <c r="B75" s="5">
        <f t="shared" si="5"/>
      </c>
      <c r="C75" s="5">
        <f t="shared" si="4"/>
      </c>
      <c r="D75" s="6"/>
      <c r="E75" s="6"/>
      <c r="F75" s="14"/>
      <c r="G75" s="6"/>
      <c r="H75" s="6"/>
      <c r="I75" s="6"/>
      <c r="K75" s="8"/>
      <c r="L75" s="9"/>
      <c r="M75" s="9"/>
      <c r="N75" s="8"/>
    </row>
    <row r="76" spans="2:14" ht="13.5">
      <c r="B76" s="5">
        <f t="shared" si="5"/>
      </c>
      <c r="C76" s="5">
        <f t="shared" si="4"/>
      </c>
      <c r="D76" s="6"/>
      <c r="E76" s="6"/>
      <c r="F76" s="14"/>
      <c r="G76" s="6"/>
      <c r="H76" s="6"/>
      <c r="I76" s="6"/>
      <c r="K76" s="8"/>
      <c r="L76" s="9"/>
      <c r="M76" s="9"/>
      <c r="N76" s="8"/>
    </row>
    <row r="77" spans="2:14" ht="13.5">
      <c r="B77" s="5">
        <f t="shared" si="5"/>
      </c>
      <c r="C77" s="5">
        <f t="shared" si="4"/>
      </c>
      <c r="D77" s="6"/>
      <c r="E77" s="6"/>
      <c r="F77" s="14"/>
      <c r="G77" s="6"/>
      <c r="H77" s="6"/>
      <c r="I77" s="6"/>
      <c r="K77" s="8"/>
      <c r="L77" s="9"/>
      <c r="M77" s="9"/>
      <c r="N77" s="8"/>
    </row>
    <row r="78" spans="2:14" ht="13.5">
      <c r="B78" s="5">
        <f t="shared" si="5"/>
      </c>
      <c r="C78" s="5">
        <f t="shared" si="4"/>
      </c>
      <c r="D78" s="6"/>
      <c r="E78" s="6"/>
      <c r="F78" s="14"/>
      <c r="G78" s="6"/>
      <c r="H78" s="6"/>
      <c r="I78" s="6"/>
      <c r="K78" s="8"/>
      <c r="L78" s="9"/>
      <c r="M78" s="9"/>
      <c r="N78" s="8"/>
    </row>
    <row r="79" spans="2:14" ht="13.5">
      <c r="B79" s="5">
        <f t="shared" si="5"/>
      </c>
      <c r="C79" s="5">
        <f t="shared" si="4"/>
      </c>
      <c r="D79" s="6"/>
      <c r="E79" s="6"/>
      <c r="F79" s="14"/>
      <c r="G79" s="6"/>
      <c r="H79" s="6"/>
      <c r="I79" s="6"/>
      <c r="K79" s="8"/>
      <c r="L79" s="9"/>
      <c r="M79" s="9"/>
      <c r="N79" s="8"/>
    </row>
    <row r="80" spans="2:14" ht="13.5">
      <c r="B80" s="5">
        <f t="shared" si="5"/>
      </c>
      <c r="C80" s="5">
        <f t="shared" si="4"/>
      </c>
      <c r="D80" s="6"/>
      <c r="E80" s="6"/>
      <c r="F80" s="14"/>
      <c r="G80" s="6"/>
      <c r="H80" s="6"/>
      <c r="I80" s="6"/>
      <c r="K80" s="8"/>
      <c r="L80" s="9"/>
      <c r="M80" s="9"/>
      <c r="N80" s="8"/>
    </row>
    <row r="81" spans="2:14" ht="13.5">
      <c r="B81" s="5">
        <f t="shared" si="5"/>
      </c>
      <c r="C81" s="5">
        <f t="shared" si="4"/>
      </c>
      <c r="D81" s="6"/>
      <c r="E81" s="6"/>
      <c r="F81" s="14"/>
      <c r="G81" s="6"/>
      <c r="H81" s="6"/>
      <c r="I81" s="6"/>
      <c r="K81" s="8"/>
      <c r="L81" s="9"/>
      <c r="M81" s="9"/>
      <c r="N81" s="8"/>
    </row>
    <row r="82" spans="2:14" ht="13.5">
      <c r="B82" s="5">
        <f t="shared" si="5"/>
      </c>
      <c r="C82" s="5">
        <f t="shared" si="4"/>
      </c>
      <c r="D82" s="6"/>
      <c r="E82" s="6"/>
      <c r="F82" s="14"/>
      <c r="G82" s="6"/>
      <c r="H82" s="6"/>
      <c r="I82" s="6"/>
      <c r="K82" s="8"/>
      <c r="L82" s="9"/>
      <c r="M82" s="9"/>
      <c r="N82" s="8"/>
    </row>
    <row r="83" spans="2:14" ht="13.5">
      <c r="B83" s="5">
        <f t="shared" si="5"/>
      </c>
      <c r="C83" s="5">
        <f t="shared" si="4"/>
      </c>
      <c r="D83" s="6"/>
      <c r="E83" s="6"/>
      <c r="F83" s="14"/>
      <c r="G83" s="6"/>
      <c r="H83" s="6"/>
      <c r="I83" s="6"/>
      <c r="K83" s="8"/>
      <c r="L83" s="9"/>
      <c r="M83" s="9"/>
      <c r="N83" s="8"/>
    </row>
    <row r="84" spans="2:14" ht="13.5">
      <c r="B84" s="5">
        <f t="shared" si="5"/>
      </c>
      <c r="C84" s="5">
        <f t="shared" si="4"/>
      </c>
      <c r="D84" s="6"/>
      <c r="E84" s="6"/>
      <c r="F84" s="14"/>
      <c r="G84" s="6"/>
      <c r="H84" s="6"/>
      <c r="I84" s="6"/>
      <c r="K84" s="8"/>
      <c r="L84" s="9"/>
      <c r="M84" s="9"/>
      <c r="N84" s="8"/>
    </row>
    <row r="85" spans="2:14" ht="13.5">
      <c r="B85" s="5">
        <f t="shared" si="5"/>
      </c>
      <c r="C85" s="5">
        <f t="shared" si="4"/>
      </c>
      <c r="D85" s="6"/>
      <c r="E85" s="6"/>
      <c r="F85" s="14"/>
      <c r="G85" s="6"/>
      <c r="H85" s="6"/>
      <c r="I85" s="6"/>
      <c r="K85" s="8"/>
      <c r="L85" s="9"/>
      <c r="M85" s="9"/>
      <c r="N85" s="8"/>
    </row>
    <row r="86" spans="2:14" ht="13.5">
      <c r="B86" s="5">
        <f t="shared" si="5"/>
      </c>
      <c r="C86" s="5">
        <f t="shared" si="4"/>
      </c>
      <c r="D86" s="6"/>
      <c r="E86" s="6"/>
      <c r="F86" s="14"/>
      <c r="G86" s="6"/>
      <c r="H86" s="6"/>
      <c r="I86" s="6"/>
      <c r="K86" s="8"/>
      <c r="L86" s="9"/>
      <c r="M86" s="9"/>
      <c r="N86" s="8"/>
    </row>
    <row r="87" spans="2:14" ht="13.5">
      <c r="B87" s="5">
        <f t="shared" si="5"/>
      </c>
      <c r="C87" s="5">
        <f t="shared" si="4"/>
      </c>
      <c r="D87" s="6"/>
      <c r="E87" s="6"/>
      <c r="F87" s="14"/>
      <c r="G87" s="6"/>
      <c r="H87" s="6"/>
      <c r="I87" s="6"/>
      <c r="K87" s="8"/>
      <c r="L87" s="9"/>
      <c r="M87" s="9"/>
      <c r="N87" s="8"/>
    </row>
    <row r="88" spans="2:14" ht="13.5">
      <c r="B88" s="5">
        <f t="shared" si="5"/>
      </c>
      <c r="C88" s="5">
        <f t="shared" si="4"/>
      </c>
      <c r="D88" s="6"/>
      <c r="E88" s="6"/>
      <c r="F88" s="14"/>
      <c r="G88" s="6"/>
      <c r="H88" s="6"/>
      <c r="I88" s="6"/>
      <c r="K88" s="8"/>
      <c r="L88" s="9"/>
      <c r="M88" s="9"/>
      <c r="N88" s="8"/>
    </row>
    <row r="89" spans="2:14" ht="13.5">
      <c r="B89" s="5">
        <f t="shared" si="5"/>
      </c>
      <c r="C89" s="5">
        <f t="shared" si="4"/>
      </c>
      <c r="D89" s="6"/>
      <c r="E89" s="6"/>
      <c r="F89" s="14"/>
      <c r="G89" s="6"/>
      <c r="H89" s="6"/>
      <c r="I89" s="6"/>
      <c r="K89" s="8"/>
      <c r="L89" s="9"/>
      <c r="M89" s="9"/>
      <c r="N89" s="8"/>
    </row>
    <row r="90" spans="2:14" ht="13.5">
      <c r="B90" s="5">
        <f t="shared" si="5"/>
      </c>
      <c r="C90" s="5">
        <f t="shared" si="4"/>
      </c>
      <c r="D90" s="6"/>
      <c r="E90" s="6"/>
      <c r="F90" s="14"/>
      <c r="G90" s="6"/>
      <c r="H90" s="6"/>
      <c r="I90" s="6"/>
      <c r="K90" s="8"/>
      <c r="L90" s="9"/>
      <c r="M90" s="9"/>
      <c r="N90" s="8"/>
    </row>
    <row r="91" spans="2:14" ht="13.5">
      <c r="B91" s="5">
        <f t="shared" si="5"/>
      </c>
      <c r="C91" s="5">
        <f t="shared" si="4"/>
      </c>
      <c r="D91" s="6"/>
      <c r="E91" s="6"/>
      <c r="F91" s="14"/>
      <c r="G91" s="6"/>
      <c r="H91" s="6"/>
      <c r="I91" s="6"/>
      <c r="K91" s="8"/>
      <c r="L91" s="9"/>
      <c r="M91" s="9"/>
      <c r="N91" s="8"/>
    </row>
    <row r="92" spans="2:14" ht="13.5">
      <c r="B92" s="5">
        <f t="shared" si="5"/>
      </c>
      <c r="C92" s="5">
        <f t="shared" si="4"/>
      </c>
      <c r="D92" s="6"/>
      <c r="E92" s="6"/>
      <c r="F92" s="14"/>
      <c r="G92" s="6"/>
      <c r="H92" s="6"/>
      <c r="I92" s="6"/>
      <c r="K92" s="8"/>
      <c r="L92" s="9"/>
      <c r="M92" s="9"/>
      <c r="N92" s="8"/>
    </row>
    <row r="93" spans="2:14" ht="13.5">
      <c r="B93" s="5">
        <f t="shared" si="5"/>
      </c>
      <c r="C93" s="5">
        <f t="shared" si="4"/>
      </c>
      <c r="D93" s="6"/>
      <c r="E93" s="6"/>
      <c r="F93" s="14"/>
      <c r="G93" s="6"/>
      <c r="H93" s="6"/>
      <c r="I93" s="6"/>
      <c r="K93" s="8"/>
      <c r="L93" s="9"/>
      <c r="M93" s="9"/>
      <c r="N93" s="8"/>
    </row>
    <row r="94" spans="2:14" ht="13.5">
      <c r="B94" s="5">
        <f t="shared" si="5"/>
      </c>
      <c r="C94" s="5">
        <f t="shared" si="4"/>
      </c>
      <c r="D94" s="6"/>
      <c r="E94" s="6"/>
      <c r="F94" s="14"/>
      <c r="G94" s="6"/>
      <c r="H94" s="6"/>
      <c r="I94" s="6"/>
      <c r="K94" s="8"/>
      <c r="L94" s="9"/>
      <c r="M94" s="9"/>
      <c r="N94" s="8"/>
    </row>
    <row r="95" spans="2:14" ht="13.5">
      <c r="B95" s="5">
        <f t="shared" si="5"/>
      </c>
      <c r="C95" s="5">
        <f t="shared" si="4"/>
      </c>
      <c r="D95" s="6"/>
      <c r="E95" s="6"/>
      <c r="F95" s="14"/>
      <c r="G95" s="6"/>
      <c r="H95" s="6"/>
      <c r="I95" s="6"/>
      <c r="K95" s="8"/>
      <c r="L95" s="9"/>
      <c r="M95" s="9"/>
      <c r="N95" s="8"/>
    </row>
    <row r="96" spans="2:14" ht="13.5">
      <c r="B96" s="5">
        <f t="shared" si="5"/>
      </c>
      <c r="C96" s="5">
        <f t="shared" si="4"/>
      </c>
      <c r="D96" s="6"/>
      <c r="E96" s="6"/>
      <c r="F96" s="14"/>
      <c r="G96" s="6"/>
      <c r="H96" s="6"/>
      <c r="I96" s="6"/>
      <c r="K96" s="8"/>
      <c r="L96" s="9"/>
      <c r="M96" s="9"/>
      <c r="N96" s="8"/>
    </row>
    <row r="97" spans="2:14" ht="13.5">
      <c r="B97" s="5">
        <f t="shared" si="5"/>
      </c>
      <c r="C97" s="5">
        <f t="shared" si="4"/>
      </c>
      <c r="D97" s="6"/>
      <c r="E97" s="6"/>
      <c r="F97" s="14"/>
      <c r="G97" s="6"/>
      <c r="H97" s="6"/>
      <c r="I97" s="6"/>
      <c r="K97" s="8"/>
      <c r="L97" s="9"/>
      <c r="M97" s="9"/>
      <c r="N97" s="8"/>
    </row>
    <row r="98" spans="2:14" ht="13.5">
      <c r="B98" s="5">
        <f t="shared" si="5"/>
      </c>
      <c r="C98" s="5">
        <f t="shared" si="4"/>
      </c>
      <c r="D98" s="6"/>
      <c r="E98" s="6"/>
      <c r="F98" s="14"/>
      <c r="G98" s="6"/>
      <c r="H98" s="6"/>
      <c r="I98" s="6"/>
      <c r="K98" s="8"/>
      <c r="L98" s="9"/>
      <c r="M98" s="9"/>
      <c r="N98" s="8"/>
    </row>
    <row r="99" spans="2:14" ht="13.5">
      <c r="B99" s="5">
        <f t="shared" si="5"/>
      </c>
      <c r="C99" s="5">
        <f aca="true" t="shared" si="6" ref="C99:C130">IF(D99&gt;0,Bus_Unit,"")</f>
      </c>
      <c r="D99" s="6"/>
      <c r="E99" s="6"/>
      <c r="F99" s="14"/>
      <c r="G99" s="6"/>
      <c r="H99" s="6"/>
      <c r="I99" s="6"/>
      <c r="K99" s="8"/>
      <c r="L99" s="9"/>
      <c r="M99" s="9"/>
      <c r="N99" s="8"/>
    </row>
    <row r="100" spans="2:14" ht="13.5">
      <c r="B100" s="5">
        <f t="shared" si="5"/>
      </c>
      <c r="C100" s="5">
        <f t="shared" si="6"/>
      </c>
      <c r="D100" s="6"/>
      <c r="E100" s="6"/>
      <c r="F100" s="14"/>
      <c r="G100" s="6"/>
      <c r="H100" s="6"/>
      <c r="I100" s="6"/>
      <c r="K100" s="8"/>
      <c r="L100" s="9"/>
      <c r="M100" s="9"/>
      <c r="N100" s="8"/>
    </row>
    <row r="101" spans="2:14" ht="13.5">
      <c r="B101" s="5">
        <f>IF(D101&gt;0,B100+1,"")</f>
      </c>
      <c r="C101" s="5">
        <f t="shared" si="6"/>
      </c>
      <c r="D101" s="6"/>
      <c r="E101" s="6"/>
      <c r="F101" s="14"/>
      <c r="G101" s="6"/>
      <c r="H101" s="6"/>
      <c r="I101" s="6"/>
      <c r="K101" s="8"/>
      <c r="L101" s="9"/>
      <c r="M101" s="9"/>
      <c r="N101" s="8"/>
    </row>
    <row r="102" spans="2:14" ht="13.5">
      <c r="B102" s="5">
        <f>IF(D102&gt;0,B101+1,"")</f>
      </c>
      <c r="C102" s="5">
        <f t="shared" si="6"/>
      </c>
      <c r="D102" s="6"/>
      <c r="E102" s="6"/>
      <c r="F102" s="14"/>
      <c r="G102" s="6"/>
      <c r="H102" s="6"/>
      <c r="I102" s="6"/>
      <c r="K102" s="8"/>
      <c r="L102" s="9"/>
      <c r="M102" s="9"/>
      <c r="N102" s="8"/>
    </row>
    <row r="103" spans="2:14" ht="13.5">
      <c r="B103" s="5">
        <f>IF(D103&gt;0,B102+1,"")</f>
      </c>
      <c r="C103" s="5">
        <f t="shared" si="6"/>
      </c>
      <c r="D103" s="6"/>
      <c r="E103" s="6"/>
      <c r="F103" s="14"/>
      <c r="G103" s="6"/>
      <c r="H103" s="6"/>
      <c r="I103" s="6"/>
      <c r="K103" s="8"/>
      <c r="L103" s="9"/>
      <c r="M103" s="9"/>
      <c r="N103" s="8"/>
    </row>
    <row r="104" spans="2:14" ht="13.5">
      <c r="B104" s="5">
        <f>IF(D104&gt;0,B103+1,"")</f>
      </c>
      <c r="C104" s="5">
        <f t="shared" si="6"/>
      </c>
      <c r="D104" s="6"/>
      <c r="E104" s="6"/>
      <c r="F104" s="14"/>
      <c r="G104" s="6"/>
      <c r="H104" s="6"/>
      <c r="I104" s="6"/>
      <c r="K104" s="8"/>
      <c r="L104" s="9"/>
      <c r="M104" s="9"/>
      <c r="N104" s="8"/>
    </row>
    <row r="105" spans="2:14" ht="13.5">
      <c r="B105" s="5">
        <f>IF(D105&gt;0,B104+1,"")</f>
      </c>
      <c r="C105" s="5">
        <f t="shared" si="6"/>
      </c>
      <c r="D105" s="6"/>
      <c r="E105" s="6"/>
      <c r="F105" s="14"/>
      <c r="G105" s="6"/>
      <c r="H105" s="6"/>
      <c r="I105" s="6"/>
      <c r="K105" s="8"/>
      <c r="L105" s="9"/>
      <c r="M105" s="9"/>
      <c r="N105" s="8"/>
    </row>
    <row r="106" spans="2:14" ht="13.5">
      <c r="B106" s="5">
        <f>IF(D106&gt;0,B105+1,"")</f>
      </c>
      <c r="C106" s="5">
        <f t="shared" si="6"/>
      </c>
      <c r="D106" s="6"/>
      <c r="E106" s="6"/>
      <c r="F106" s="14"/>
      <c r="G106" s="6"/>
      <c r="H106" s="6"/>
      <c r="I106" s="6"/>
      <c r="K106" s="8"/>
      <c r="L106" s="9"/>
      <c r="M106" s="9"/>
      <c r="N106" s="8"/>
    </row>
    <row r="107" spans="2:14" ht="13.5">
      <c r="B107" s="5">
        <f>IF(D107&gt;0,B106+1,"")</f>
      </c>
      <c r="C107" s="5">
        <f t="shared" si="6"/>
      </c>
      <c r="D107" s="6"/>
      <c r="E107" s="6"/>
      <c r="F107" s="14"/>
      <c r="G107" s="6"/>
      <c r="H107" s="6"/>
      <c r="I107" s="6"/>
      <c r="K107" s="8"/>
      <c r="L107" s="9"/>
      <c r="M107" s="9"/>
      <c r="N107" s="8"/>
    </row>
    <row r="108" spans="2:14" ht="13.5">
      <c r="B108" s="5">
        <f>IF(D108&gt;0,B107+1,"")</f>
      </c>
      <c r="C108" s="5">
        <f t="shared" si="6"/>
      </c>
      <c r="D108" s="6"/>
      <c r="E108" s="6"/>
      <c r="F108" s="14"/>
      <c r="G108" s="6"/>
      <c r="H108" s="6"/>
      <c r="I108" s="6"/>
      <c r="K108" s="8"/>
      <c r="L108" s="9"/>
      <c r="M108" s="9"/>
      <c r="N108" s="8"/>
    </row>
    <row r="109" spans="2:14" ht="13.5">
      <c r="B109" s="5">
        <f>IF(D109&gt;0,B108+1,"")</f>
      </c>
      <c r="C109" s="5">
        <f t="shared" si="6"/>
      </c>
      <c r="D109" s="6"/>
      <c r="E109" s="6"/>
      <c r="F109" s="14"/>
      <c r="G109" s="6"/>
      <c r="H109" s="6"/>
      <c r="I109" s="6"/>
      <c r="K109" s="8"/>
      <c r="L109" s="9"/>
      <c r="M109" s="9"/>
      <c r="N109" s="8"/>
    </row>
    <row r="110" spans="2:14" ht="13.5">
      <c r="B110" s="5">
        <f>IF(D110&gt;0,B109+1,"")</f>
      </c>
      <c r="C110" s="5">
        <f t="shared" si="6"/>
      </c>
      <c r="D110" s="6"/>
      <c r="E110" s="6"/>
      <c r="F110" s="14"/>
      <c r="G110" s="6"/>
      <c r="H110" s="6"/>
      <c r="I110" s="6"/>
      <c r="K110" s="8"/>
      <c r="L110" s="9"/>
      <c r="M110" s="9"/>
      <c r="N110" s="8"/>
    </row>
    <row r="111" spans="2:14" ht="13.5">
      <c r="B111" s="5">
        <f>IF(D111&gt;0,B110+1,"")</f>
      </c>
      <c r="C111" s="5">
        <f t="shared" si="6"/>
      </c>
      <c r="D111" s="6"/>
      <c r="E111" s="6"/>
      <c r="F111" s="14"/>
      <c r="G111" s="6"/>
      <c r="H111" s="6"/>
      <c r="I111" s="6"/>
      <c r="K111" s="8"/>
      <c r="L111" s="9"/>
      <c r="M111" s="9"/>
      <c r="N111" s="8"/>
    </row>
    <row r="112" spans="2:14" ht="13.5">
      <c r="B112" s="5">
        <f>IF(D112&gt;0,B111+1,"")</f>
      </c>
      <c r="C112" s="5">
        <f t="shared" si="6"/>
      </c>
      <c r="D112" s="6"/>
      <c r="E112" s="6"/>
      <c r="F112" s="14"/>
      <c r="G112" s="6"/>
      <c r="H112" s="6"/>
      <c r="I112" s="6"/>
      <c r="K112" s="8"/>
      <c r="L112" s="9"/>
      <c r="M112" s="9"/>
      <c r="N112" s="8"/>
    </row>
    <row r="113" spans="2:14" ht="13.5">
      <c r="B113" s="5">
        <f>IF(D113&gt;0,B112+1,"")</f>
      </c>
      <c r="C113" s="5">
        <f t="shared" si="6"/>
      </c>
      <c r="D113" s="6"/>
      <c r="E113" s="6"/>
      <c r="F113" s="14"/>
      <c r="G113" s="6"/>
      <c r="H113" s="6"/>
      <c r="I113" s="6"/>
      <c r="K113" s="8"/>
      <c r="L113" s="9"/>
      <c r="M113" s="9"/>
      <c r="N113" s="8"/>
    </row>
    <row r="114" spans="2:14" ht="13.5">
      <c r="B114" s="5">
        <f>IF(D114&gt;0,B113+1,"")</f>
      </c>
      <c r="C114" s="5">
        <f t="shared" si="6"/>
      </c>
      <c r="D114" s="6"/>
      <c r="E114" s="6"/>
      <c r="F114" s="14"/>
      <c r="G114" s="6"/>
      <c r="H114" s="6"/>
      <c r="I114" s="6"/>
      <c r="K114" s="8"/>
      <c r="L114" s="9"/>
      <c r="M114" s="9"/>
      <c r="N114" s="8"/>
    </row>
    <row r="115" spans="2:14" ht="13.5">
      <c r="B115" s="5">
        <f>IF(D115&gt;0,B114+1,"")</f>
      </c>
      <c r="C115" s="5">
        <f t="shared" si="6"/>
      </c>
      <c r="D115" s="6"/>
      <c r="E115" s="6"/>
      <c r="F115" s="14"/>
      <c r="G115" s="6"/>
      <c r="H115" s="6"/>
      <c r="I115" s="6"/>
      <c r="K115" s="8"/>
      <c r="L115" s="9"/>
      <c r="M115" s="9"/>
      <c r="N115" s="8"/>
    </row>
    <row r="116" spans="2:14" ht="13.5">
      <c r="B116" s="5">
        <f>IF(D116&gt;0,B115+1,"")</f>
      </c>
      <c r="C116" s="5">
        <f t="shared" si="6"/>
      </c>
      <c r="D116" s="6"/>
      <c r="E116" s="6"/>
      <c r="F116" s="14"/>
      <c r="G116" s="6"/>
      <c r="H116" s="6"/>
      <c r="I116" s="6"/>
      <c r="K116" s="8"/>
      <c r="L116" s="9"/>
      <c r="M116" s="9"/>
      <c r="N116" s="8"/>
    </row>
    <row r="117" spans="2:14" ht="13.5">
      <c r="B117" s="5">
        <f>IF(D117&gt;0,B116+1,"")</f>
      </c>
      <c r="C117" s="5">
        <f t="shared" si="6"/>
      </c>
      <c r="D117" s="6"/>
      <c r="E117" s="6"/>
      <c r="F117" s="14"/>
      <c r="G117" s="6"/>
      <c r="H117" s="6"/>
      <c r="I117" s="6"/>
      <c r="K117" s="8"/>
      <c r="L117" s="9"/>
      <c r="M117" s="9"/>
      <c r="N117" s="8"/>
    </row>
    <row r="118" spans="2:14" ht="13.5">
      <c r="B118" s="5">
        <f>IF(D118&gt;0,B117+1,"")</f>
      </c>
      <c r="C118" s="5">
        <f t="shared" si="6"/>
      </c>
      <c r="D118" s="6"/>
      <c r="E118" s="6"/>
      <c r="F118" s="14"/>
      <c r="G118" s="6"/>
      <c r="H118" s="6"/>
      <c r="I118" s="6"/>
      <c r="K118" s="8"/>
      <c r="L118" s="9"/>
      <c r="M118" s="9"/>
      <c r="N118" s="8"/>
    </row>
    <row r="119" spans="2:14" ht="13.5">
      <c r="B119" s="5">
        <f>IF(D119&gt;0,B118+1,"")</f>
      </c>
      <c r="C119" s="5">
        <f t="shared" si="6"/>
      </c>
      <c r="D119" s="6"/>
      <c r="E119" s="6"/>
      <c r="F119" s="14"/>
      <c r="G119" s="6"/>
      <c r="H119" s="6"/>
      <c r="I119" s="6"/>
      <c r="K119" s="8"/>
      <c r="L119" s="9"/>
      <c r="M119" s="9"/>
      <c r="N119" s="8"/>
    </row>
    <row r="120" spans="2:14" ht="13.5">
      <c r="B120" s="5">
        <f>IF(D120&gt;0,B119+1,"")</f>
      </c>
      <c r="C120" s="5">
        <f t="shared" si="6"/>
      </c>
      <c r="D120" s="6"/>
      <c r="E120" s="6"/>
      <c r="F120" s="14"/>
      <c r="G120" s="6"/>
      <c r="H120" s="6"/>
      <c r="I120" s="6"/>
      <c r="K120" s="8"/>
      <c r="L120" s="9"/>
      <c r="M120" s="9"/>
      <c r="N120" s="8"/>
    </row>
    <row r="121" spans="2:14" ht="13.5">
      <c r="B121" s="5">
        <f>IF(D121&gt;0,B120+1,"")</f>
      </c>
      <c r="C121" s="5">
        <f t="shared" si="6"/>
      </c>
      <c r="D121" s="6"/>
      <c r="E121" s="6"/>
      <c r="F121" s="14"/>
      <c r="G121" s="6"/>
      <c r="H121" s="6"/>
      <c r="I121" s="6"/>
      <c r="K121" s="8"/>
      <c r="L121" s="9"/>
      <c r="M121" s="9"/>
      <c r="N121" s="8"/>
    </row>
    <row r="122" spans="2:14" ht="13.5">
      <c r="B122" s="5">
        <f>IF(D122&gt;0,B121+1,"")</f>
      </c>
      <c r="C122" s="5">
        <f t="shared" si="6"/>
      </c>
      <c r="D122" s="6"/>
      <c r="E122" s="6"/>
      <c r="F122" s="14"/>
      <c r="G122" s="6"/>
      <c r="H122" s="6"/>
      <c r="I122" s="6"/>
      <c r="K122" s="8"/>
      <c r="L122" s="9"/>
      <c r="M122" s="9"/>
      <c r="N122" s="8"/>
    </row>
    <row r="123" spans="2:14" ht="13.5">
      <c r="B123" s="5">
        <f>IF(D123&gt;0,B122+1,"")</f>
      </c>
      <c r="C123" s="5">
        <f t="shared" si="6"/>
      </c>
      <c r="D123" s="6"/>
      <c r="E123" s="6"/>
      <c r="F123" s="14"/>
      <c r="G123" s="6"/>
      <c r="H123" s="6"/>
      <c r="I123" s="6"/>
      <c r="K123" s="8"/>
      <c r="L123" s="9"/>
      <c r="M123" s="9"/>
      <c r="N123" s="8"/>
    </row>
    <row r="124" spans="2:14" ht="13.5">
      <c r="B124" s="5">
        <f>IF(D124&gt;0,B123+1,"")</f>
      </c>
      <c r="C124" s="5">
        <f t="shared" si="6"/>
      </c>
      <c r="D124" s="6"/>
      <c r="E124" s="6"/>
      <c r="F124" s="14"/>
      <c r="G124" s="6"/>
      <c r="H124" s="6"/>
      <c r="I124" s="6"/>
      <c r="K124" s="8"/>
      <c r="L124" s="9"/>
      <c r="M124" s="9"/>
      <c r="N124" s="8"/>
    </row>
    <row r="125" spans="2:14" ht="13.5">
      <c r="B125" s="5">
        <f>IF(D125&gt;0,B124+1,"")</f>
      </c>
      <c r="C125" s="5">
        <f t="shared" si="6"/>
      </c>
      <c r="D125" s="6"/>
      <c r="E125" s="6"/>
      <c r="F125" s="14"/>
      <c r="G125" s="6"/>
      <c r="H125" s="6"/>
      <c r="I125" s="6"/>
      <c r="K125" s="8"/>
      <c r="L125" s="9"/>
      <c r="M125" s="9"/>
      <c r="N125" s="8"/>
    </row>
    <row r="126" spans="2:14" ht="13.5">
      <c r="B126" s="5">
        <f>IF(D126&gt;0,B125+1,"")</f>
      </c>
      <c r="C126" s="5">
        <f t="shared" si="6"/>
      </c>
      <c r="D126" s="6"/>
      <c r="E126" s="6"/>
      <c r="F126" s="14"/>
      <c r="G126" s="6"/>
      <c r="H126" s="6"/>
      <c r="I126" s="6"/>
      <c r="K126" s="8"/>
      <c r="L126" s="9"/>
      <c r="M126" s="9"/>
      <c r="N126" s="8"/>
    </row>
    <row r="127" spans="2:14" ht="13.5">
      <c r="B127" s="5">
        <f>IF(D127&gt;0,B126+1,"")</f>
      </c>
      <c r="C127" s="5">
        <f t="shared" si="6"/>
      </c>
      <c r="D127" s="6"/>
      <c r="E127" s="6"/>
      <c r="F127" s="14"/>
      <c r="G127" s="6"/>
      <c r="H127" s="6"/>
      <c r="I127" s="6"/>
      <c r="K127" s="8"/>
      <c r="L127" s="9"/>
      <c r="M127" s="9"/>
      <c r="N127" s="8"/>
    </row>
    <row r="128" spans="2:14" ht="13.5">
      <c r="B128" s="5">
        <f>IF(D128&gt;0,B127+1,"")</f>
      </c>
      <c r="C128" s="5">
        <f t="shared" si="6"/>
      </c>
      <c r="D128" s="6"/>
      <c r="E128" s="6"/>
      <c r="F128" s="14"/>
      <c r="G128" s="6"/>
      <c r="H128" s="6"/>
      <c r="I128" s="6"/>
      <c r="K128" s="8"/>
      <c r="L128" s="9"/>
      <c r="M128" s="9"/>
      <c r="N128" s="8"/>
    </row>
    <row r="129" spans="2:14" ht="13.5">
      <c r="B129" s="5">
        <f>IF(D129&gt;0,B128+1,"")</f>
      </c>
      <c r="C129" s="5">
        <f t="shared" si="6"/>
      </c>
      <c r="D129" s="6"/>
      <c r="E129" s="6"/>
      <c r="F129" s="14"/>
      <c r="G129" s="6"/>
      <c r="H129" s="6"/>
      <c r="I129" s="6"/>
      <c r="K129" s="8"/>
      <c r="L129" s="9"/>
      <c r="M129" s="9"/>
      <c r="N129" s="8"/>
    </row>
    <row r="130" spans="2:14" ht="13.5">
      <c r="B130" s="5">
        <f>IF(D130&gt;0,B129+1,"")</f>
      </c>
      <c r="C130" s="5">
        <f t="shared" si="6"/>
      </c>
      <c r="D130" s="6"/>
      <c r="E130" s="6"/>
      <c r="F130" s="14"/>
      <c r="G130" s="6"/>
      <c r="H130" s="6"/>
      <c r="I130" s="6"/>
      <c r="K130" s="8"/>
      <c r="L130" s="9"/>
      <c r="M130" s="9"/>
      <c r="N130" s="8"/>
    </row>
    <row r="131" spans="2:14" ht="13.5">
      <c r="B131" s="5">
        <f>IF(D131&gt;0,B130+1,"")</f>
      </c>
      <c r="C131" s="5">
        <f>IF(D131&gt;0,Bus_Unit,"")</f>
      </c>
      <c r="D131" s="6"/>
      <c r="E131" s="6"/>
      <c r="F131" s="14"/>
      <c r="G131" s="6"/>
      <c r="H131" s="6"/>
      <c r="I131" s="6"/>
      <c r="K131" s="8"/>
      <c r="L131" s="9"/>
      <c r="M131" s="9"/>
      <c r="N131" s="8"/>
    </row>
    <row r="132" spans="2:14" ht="13.5">
      <c r="B132" s="5">
        <f>IF(D132&gt;0,B131+1,"")</f>
      </c>
      <c r="C132" s="5">
        <f>IF(D132&gt;0,Bus_Unit,"")</f>
      </c>
      <c r="D132" s="6"/>
      <c r="E132" s="6"/>
      <c r="F132" s="14"/>
      <c r="G132" s="6"/>
      <c r="H132" s="6"/>
      <c r="I132" s="6"/>
      <c r="K132" s="8"/>
      <c r="L132" s="9"/>
      <c r="M132" s="9"/>
      <c r="N132" s="8"/>
    </row>
    <row r="133" spans="2:14" ht="13.5">
      <c r="B133" s="5">
        <f>IF(D133&gt;0,B132+1,"")</f>
      </c>
      <c r="C133" s="5">
        <f>IF(D133&gt;0,Bus_Unit,"")</f>
      </c>
      <c r="D133" s="6"/>
      <c r="E133" s="6"/>
      <c r="F133" s="14"/>
      <c r="G133" s="6"/>
      <c r="H133" s="6"/>
      <c r="I133" s="6"/>
      <c r="K133" s="8"/>
      <c r="L133" s="9"/>
      <c r="M133" s="9"/>
      <c r="N133" s="8"/>
    </row>
    <row r="134" spans="2:14" ht="13.5">
      <c r="B134" s="5">
        <f>IF(D134&gt;0,B133+1,"")</f>
      </c>
      <c r="C134" s="5">
        <f>IF(D134&gt;0,Bus_Unit,"")</f>
      </c>
      <c r="D134" s="6"/>
      <c r="E134" s="6"/>
      <c r="F134" s="14"/>
      <c r="G134" s="6"/>
      <c r="H134" s="6"/>
      <c r="I134" s="6"/>
      <c r="K134" s="8"/>
      <c r="L134" s="9"/>
      <c r="M134" s="9"/>
      <c r="N134" s="8"/>
    </row>
    <row r="135" spans="2:14" ht="13.5">
      <c r="B135" s="5">
        <f>IF(D135&gt;0,B134+1,"")</f>
      </c>
      <c r="C135" s="5">
        <f>IF(D135&gt;0,Bus_Unit,"")</f>
      </c>
      <c r="D135" s="6"/>
      <c r="E135" s="6"/>
      <c r="F135" s="14"/>
      <c r="G135" s="6"/>
      <c r="H135" s="6"/>
      <c r="I135" s="6"/>
      <c r="K135" s="8"/>
      <c r="L135" s="9"/>
      <c r="M135" s="9"/>
      <c r="N135" s="8"/>
    </row>
    <row r="136" spans="2:14" ht="13.5">
      <c r="B136" s="5">
        <f>IF(D136&gt;0,B135+1,"")</f>
      </c>
      <c r="C136" s="5">
        <f>IF(D136&gt;0,Bus_Unit,"")</f>
      </c>
      <c r="D136" s="6"/>
      <c r="E136" s="6"/>
      <c r="F136" s="14"/>
      <c r="G136" s="6"/>
      <c r="H136" s="6"/>
      <c r="I136" s="6"/>
      <c r="K136" s="8"/>
      <c r="L136" s="9"/>
      <c r="M136" s="9"/>
      <c r="N136" s="8"/>
    </row>
    <row r="137" spans="2:14" ht="13.5">
      <c r="B137" s="5">
        <f aca="true" t="shared" si="7" ref="B137:B155">IF(D137&gt;0,B136+1,"")</f>
      </c>
      <c r="C137" s="5">
        <f>IF(D137&gt;0,Bus_Unit,"")</f>
      </c>
      <c r="D137" s="6"/>
      <c r="E137" s="6"/>
      <c r="F137" s="14"/>
      <c r="G137" s="6"/>
      <c r="H137" s="6"/>
      <c r="I137" s="6"/>
      <c r="K137" s="8"/>
      <c r="L137" s="9"/>
      <c r="M137" s="9"/>
      <c r="N137" s="8"/>
    </row>
    <row r="138" spans="2:14" ht="13.5">
      <c r="B138" s="5">
        <f t="shared" si="7"/>
      </c>
      <c r="C138" s="5">
        <f>IF(D138&gt;0,Bus_Unit,"")</f>
      </c>
      <c r="D138" s="6"/>
      <c r="E138" s="6"/>
      <c r="F138" s="14"/>
      <c r="G138" s="6"/>
      <c r="H138" s="6"/>
      <c r="I138" s="6"/>
      <c r="K138" s="8"/>
      <c r="L138" s="9"/>
      <c r="M138" s="9"/>
      <c r="N138" s="8"/>
    </row>
    <row r="139" spans="2:14" ht="13.5">
      <c r="B139" s="5">
        <f t="shared" si="7"/>
      </c>
      <c r="C139" s="5">
        <f>IF(D139&gt;0,Bus_Unit,"")</f>
      </c>
      <c r="D139" s="6"/>
      <c r="E139" s="6"/>
      <c r="F139" s="14"/>
      <c r="G139" s="6"/>
      <c r="H139" s="6"/>
      <c r="I139" s="6"/>
      <c r="K139" s="8"/>
      <c r="L139" s="9"/>
      <c r="M139" s="9"/>
      <c r="N139" s="8"/>
    </row>
    <row r="140" spans="2:14" ht="13.5">
      <c r="B140" s="5">
        <f t="shared" si="7"/>
      </c>
      <c r="C140" s="5">
        <f>IF(D140&gt;0,Bus_Unit,"")</f>
      </c>
      <c r="D140" s="6"/>
      <c r="E140" s="6"/>
      <c r="F140" s="14"/>
      <c r="G140" s="6"/>
      <c r="H140" s="6"/>
      <c r="I140" s="6"/>
      <c r="K140" s="8"/>
      <c r="L140" s="9"/>
      <c r="M140" s="9"/>
      <c r="N140" s="8"/>
    </row>
    <row r="141" spans="2:14" ht="13.5">
      <c r="B141" s="5">
        <f t="shared" si="7"/>
      </c>
      <c r="C141" s="5">
        <f>IF(D141&gt;0,Bus_Unit,"")</f>
      </c>
      <c r="D141" s="6"/>
      <c r="E141" s="6"/>
      <c r="F141" s="14"/>
      <c r="G141" s="6"/>
      <c r="H141" s="6"/>
      <c r="I141" s="6"/>
      <c r="K141" s="8"/>
      <c r="L141" s="9"/>
      <c r="M141" s="9"/>
      <c r="N141" s="8"/>
    </row>
    <row r="142" spans="2:14" ht="13.5">
      <c r="B142" s="5">
        <f t="shared" si="7"/>
      </c>
      <c r="C142" s="5">
        <f>IF(D142&gt;0,Bus_Unit,"")</f>
      </c>
      <c r="D142" s="6"/>
      <c r="E142" s="6"/>
      <c r="F142" s="14"/>
      <c r="G142" s="6"/>
      <c r="H142" s="6"/>
      <c r="I142" s="6"/>
      <c r="K142" s="8"/>
      <c r="L142" s="9"/>
      <c r="M142" s="9"/>
      <c r="N142" s="8"/>
    </row>
    <row r="143" spans="2:14" ht="13.5">
      <c r="B143" s="5">
        <f t="shared" si="7"/>
      </c>
      <c r="C143" s="5">
        <f>IF(D143&gt;0,Bus_Unit,"")</f>
      </c>
      <c r="D143" s="6"/>
      <c r="E143" s="6"/>
      <c r="F143" s="14"/>
      <c r="G143" s="6"/>
      <c r="H143" s="6"/>
      <c r="I143" s="6"/>
      <c r="K143" s="8"/>
      <c r="L143" s="9"/>
      <c r="M143" s="9"/>
      <c r="N143" s="8"/>
    </row>
    <row r="144" spans="2:14" ht="13.5">
      <c r="B144" s="5">
        <f t="shared" si="7"/>
      </c>
      <c r="C144" s="5">
        <f>IF(D144&gt;0,Bus_Unit,"")</f>
      </c>
      <c r="D144" s="6"/>
      <c r="E144" s="6"/>
      <c r="F144" s="14"/>
      <c r="G144" s="6"/>
      <c r="H144" s="6"/>
      <c r="I144" s="6"/>
      <c r="K144" s="8"/>
      <c r="L144" s="9"/>
      <c r="M144" s="9"/>
      <c r="N144" s="8"/>
    </row>
    <row r="145" spans="2:14" ht="13.5">
      <c r="B145" s="5">
        <f t="shared" si="7"/>
      </c>
      <c r="C145" s="5">
        <f>IF(D145&gt;0,Bus_Unit,"")</f>
      </c>
      <c r="D145" s="6"/>
      <c r="E145" s="6"/>
      <c r="F145" s="14"/>
      <c r="G145" s="6"/>
      <c r="H145" s="6"/>
      <c r="I145" s="6"/>
      <c r="K145" s="8"/>
      <c r="L145" s="9"/>
      <c r="M145" s="9"/>
      <c r="N145" s="8"/>
    </row>
    <row r="146" spans="2:14" ht="13.5">
      <c r="B146" s="5">
        <f t="shared" si="7"/>
      </c>
      <c r="C146" s="5">
        <f>IF(D146&gt;0,Bus_Unit,"")</f>
      </c>
      <c r="D146" s="6"/>
      <c r="E146" s="6"/>
      <c r="F146" s="14"/>
      <c r="G146" s="6"/>
      <c r="H146" s="6"/>
      <c r="I146" s="6"/>
      <c r="K146" s="8"/>
      <c r="L146" s="9"/>
      <c r="M146" s="9"/>
      <c r="N146" s="8"/>
    </row>
    <row r="147" spans="2:14" ht="13.5">
      <c r="B147" s="5">
        <f t="shared" si="7"/>
      </c>
      <c r="C147" s="5">
        <f>IF(D147&gt;0,Bus_Unit,"")</f>
      </c>
      <c r="D147" s="6"/>
      <c r="E147" s="6"/>
      <c r="F147" s="14"/>
      <c r="G147" s="6"/>
      <c r="H147" s="6"/>
      <c r="I147" s="6"/>
      <c r="K147" s="8"/>
      <c r="L147" s="9"/>
      <c r="M147" s="9"/>
      <c r="N147" s="8"/>
    </row>
    <row r="148" spans="2:14" ht="13.5">
      <c r="B148" s="5">
        <f t="shared" si="7"/>
      </c>
      <c r="C148" s="5">
        <f>IF(D148&gt;0,Bus_Unit,"")</f>
      </c>
      <c r="D148" s="6"/>
      <c r="E148" s="6"/>
      <c r="F148" s="14"/>
      <c r="G148" s="6"/>
      <c r="H148" s="6"/>
      <c r="I148" s="6"/>
      <c r="K148" s="8"/>
      <c r="L148" s="9"/>
      <c r="M148" s="9"/>
      <c r="N148" s="8"/>
    </row>
    <row r="149" spans="2:14" ht="13.5">
      <c r="B149" s="5">
        <f t="shared" si="7"/>
      </c>
      <c r="C149" s="5">
        <f>IF(D149&gt;0,Bus_Unit,"")</f>
      </c>
      <c r="D149" s="6"/>
      <c r="E149" s="6"/>
      <c r="F149" s="14"/>
      <c r="G149" s="6"/>
      <c r="H149" s="6"/>
      <c r="I149" s="6"/>
      <c r="K149" s="8"/>
      <c r="L149" s="9"/>
      <c r="M149" s="9"/>
      <c r="N149" s="8"/>
    </row>
    <row r="150" spans="2:14" ht="13.5">
      <c r="B150" s="5">
        <f t="shared" si="7"/>
      </c>
      <c r="C150" s="5">
        <f>IF(D150&gt;0,Bus_Unit,"")</f>
      </c>
      <c r="D150" s="6"/>
      <c r="E150" s="6"/>
      <c r="F150" s="14"/>
      <c r="G150" s="6"/>
      <c r="H150" s="6"/>
      <c r="I150" s="6"/>
      <c r="K150" s="8"/>
      <c r="L150" s="9"/>
      <c r="M150" s="9"/>
      <c r="N150" s="8"/>
    </row>
    <row r="151" spans="2:14" ht="13.5">
      <c r="B151" s="5">
        <f t="shared" si="7"/>
      </c>
      <c r="C151" s="5">
        <f>IF(D151&gt;0,Bus_Unit,"")</f>
      </c>
      <c r="D151" s="6"/>
      <c r="E151" s="6"/>
      <c r="F151" s="14"/>
      <c r="G151" s="6"/>
      <c r="H151" s="6"/>
      <c r="I151" s="6"/>
      <c r="K151" s="8"/>
      <c r="L151" s="9"/>
      <c r="M151" s="9"/>
      <c r="N151" s="8"/>
    </row>
    <row r="152" spans="2:14" ht="13.5">
      <c r="B152" s="5">
        <f t="shared" si="7"/>
      </c>
      <c r="C152" s="5">
        <f>IF(D152&gt;0,Bus_Unit,"")</f>
      </c>
      <c r="D152" s="6"/>
      <c r="E152" s="6"/>
      <c r="F152" s="14"/>
      <c r="G152" s="6"/>
      <c r="H152" s="6"/>
      <c r="I152" s="6"/>
      <c r="K152" s="8"/>
      <c r="L152" s="9"/>
      <c r="M152" s="9"/>
      <c r="N152" s="8"/>
    </row>
    <row r="153" spans="2:14" ht="13.5">
      <c r="B153" s="5">
        <f t="shared" si="7"/>
      </c>
      <c r="C153" s="5">
        <f>IF(D153&gt;0,Bus_Unit,"")</f>
      </c>
      <c r="D153" s="6"/>
      <c r="E153" s="6"/>
      <c r="F153" s="14"/>
      <c r="G153" s="6"/>
      <c r="H153" s="6"/>
      <c r="I153" s="6"/>
      <c r="K153" s="8"/>
      <c r="L153" s="9"/>
      <c r="M153" s="9"/>
      <c r="N153" s="8"/>
    </row>
    <row r="154" spans="2:14" ht="13.5">
      <c r="B154" s="5">
        <f t="shared" si="7"/>
      </c>
      <c r="C154" s="5">
        <f>IF(D154&gt;0,Bus_Unit,"")</f>
      </c>
      <c r="D154" s="6"/>
      <c r="E154" s="6"/>
      <c r="F154" s="14"/>
      <c r="G154" s="6"/>
      <c r="H154" s="6"/>
      <c r="I154" s="6"/>
      <c r="K154" s="8"/>
      <c r="L154" s="9"/>
      <c r="M154" s="9"/>
      <c r="N154" s="8"/>
    </row>
    <row r="155" spans="2:14" ht="13.5">
      <c r="B155" s="5">
        <f t="shared" si="7"/>
      </c>
      <c r="C155" s="5">
        <f>IF(D155&gt;0,Bus_Unit,"")</f>
      </c>
      <c r="D155" s="6"/>
      <c r="E155" s="6"/>
      <c r="F155" s="14"/>
      <c r="G155" s="6"/>
      <c r="H155" s="6"/>
      <c r="I155" s="6"/>
      <c r="K155" s="8"/>
      <c r="L155" s="9"/>
      <c r="M155" s="9"/>
      <c r="N155" s="8"/>
    </row>
    <row r="156" spans="2:14" ht="13.5">
      <c r="B156" s="5">
        <f>IF(D156&gt;0,B136+1,"")</f>
      </c>
      <c r="C156" s="5">
        <f>IF(D156&gt;0,Bus_Unit,"")</f>
      </c>
      <c r="D156" s="6"/>
      <c r="E156" s="6"/>
      <c r="F156" s="14"/>
      <c r="G156" s="6"/>
      <c r="H156" s="6"/>
      <c r="I156" s="6"/>
      <c r="K156" s="8"/>
      <c r="L156" s="9"/>
      <c r="M156" s="9"/>
      <c r="N156" s="8"/>
    </row>
    <row r="157" spans="2:14" ht="13.5">
      <c r="B157" s="5">
        <f aca="true" t="shared" si="8" ref="B157:B174">IF(D157&gt;0,B156+1,"")</f>
      </c>
      <c r="C157" s="5">
        <f>IF(D157&gt;0,Bus_Unit,"")</f>
      </c>
      <c r="D157" s="6"/>
      <c r="E157" s="6"/>
      <c r="F157" s="14"/>
      <c r="G157" s="6"/>
      <c r="H157" s="6"/>
      <c r="I157" s="6"/>
      <c r="K157" s="8"/>
      <c r="L157" s="9"/>
      <c r="M157" s="9"/>
      <c r="N157" s="8"/>
    </row>
    <row r="158" spans="2:14" ht="13.5">
      <c r="B158" s="5">
        <f t="shared" si="8"/>
      </c>
      <c r="C158" s="5">
        <f>IF(D158&gt;0,Bus_Unit,"")</f>
      </c>
      <c r="D158" s="6"/>
      <c r="E158" s="6"/>
      <c r="F158" s="14"/>
      <c r="G158" s="6"/>
      <c r="H158" s="6"/>
      <c r="I158" s="6"/>
      <c r="K158" s="8"/>
      <c r="L158" s="9"/>
      <c r="M158" s="9"/>
      <c r="N158" s="8"/>
    </row>
    <row r="159" spans="2:14" ht="13.5">
      <c r="B159" s="5">
        <f t="shared" si="8"/>
      </c>
      <c r="C159" s="5">
        <f>IF(D159&gt;0,Bus_Unit,"")</f>
      </c>
      <c r="D159" s="6"/>
      <c r="E159" s="6"/>
      <c r="F159" s="14"/>
      <c r="G159" s="6"/>
      <c r="H159" s="6"/>
      <c r="I159" s="6"/>
      <c r="K159" s="8"/>
      <c r="L159" s="9"/>
      <c r="M159" s="9"/>
      <c r="N159" s="8"/>
    </row>
    <row r="160" spans="2:14" ht="13.5">
      <c r="B160" s="5">
        <f t="shared" si="8"/>
      </c>
      <c r="C160" s="5">
        <f>IF(D160&gt;0,Bus_Unit,"")</f>
      </c>
      <c r="D160" s="6"/>
      <c r="E160" s="6"/>
      <c r="F160" s="14"/>
      <c r="G160" s="6"/>
      <c r="H160" s="6"/>
      <c r="I160" s="6"/>
      <c r="K160" s="8"/>
      <c r="L160" s="9"/>
      <c r="M160" s="9"/>
      <c r="N160" s="8"/>
    </row>
    <row r="161" spans="2:14" ht="13.5">
      <c r="B161" s="5">
        <f t="shared" si="8"/>
      </c>
      <c r="C161" s="5">
        <f>IF(D161&gt;0,Bus_Unit,"")</f>
      </c>
      <c r="D161" s="6"/>
      <c r="E161" s="6"/>
      <c r="F161" s="14"/>
      <c r="G161" s="6"/>
      <c r="H161" s="6"/>
      <c r="I161" s="6"/>
      <c r="K161" s="8"/>
      <c r="L161" s="9"/>
      <c r="M161" s="9"/>
      <c r="N161" s="8"/>
    </row>
    <row r="162" spans="2:14" ht="13.5">
      <c r="B162" s="5">
        <f t="shared" si="8"/>
      </c>
      <c r="C162" s="5">
        <f>IF(D162&gt;0,Bus_Unit,"")</f>
      </c>
      <c r="D162" s="6"/>
      <c r="E162" s="6"/>
      <c r="F162" s="14"/>
      <c r="G162" s="6"/>
      <c r="H162" s="6"/>
      <c r="I162" s="6"/>
      <c r="K162" s="8"/>
      <c r="L162" s="9"/>
      <c r="M162" s="9"/>
      <c r="N162" s="8"/>
    </row>
    <row r="163" spans="2:14" ht="13.5">
      <c r="B163" s="5">
        <f t="shared" si="8"/>
      </c>
      <c r="C163" s="5">
        <f>IF(D163&gt;0,Bus_Unit,"")</f>
      </c>
      <c r="D163" s="6"/>
      <c r="E163" s="6"/>
      <c r="F163" s="14"/>
      <c r="G163" s="6"/>
      <c r="H163" s="6"/>
      <c r="I163" s="6"/>
      <c r="K163" s="8"/>
      <c r="L163" s="9"/>
      <c r="M163" s="9"/>
      <c r="N163" s="8"/>
    </row>
    <row r="164" spans="2:14" ht="13.5">
      <c r="B164" s="5">
        <f t="shared" si="8"/>
      </c>
      <c r="C164" s="5">
        <f>IF(D164&gt;0,Bus_Unit,"")</f>
      </c>
      <c r="D164" s="6"/>
      <c r="E164" s="6"/>
      <c r="F164" s="14"/>
      <c r="G164" s="6"/>
      <c r="H164" s="6"/>
      <c r="I164" s="6"/>
      <c r="K164" s="8"/>
      <c r="L164" s="9"/>
      <c r="M164" s="9"/>
      <c r="N164" s="8"/>
    </row>
    <row r="165" spans="2:14" ht="13.5">
      <c r="B165" s="5">
        <f t="shared" si="8"/>
      </c>
      <c r="C165" s="5">
        <f>IF(D165&gt;0,Bus_Unit,"")</f>
      </c>
      <c r="D165" s="6"/>
      <c r="E165" s="6"/>
      <c r="F165" s="14"/>
      <c r="G165" s="6"/>
      <c r="H165" s="6"/>
      <c r="I165" s="6"/>
      <c r="K165" s="8"/>
      <c r="L165" s="9"/>
      <c r="M165" s="9"/>
      <c r="N165" s="8"/>
    </row>
    <row r="166" spans="2:14" ht="13.5">
      <c r="B166" s="5">
        <f t="shared" si="8"/>
      </c>
      <c r="C166" s="5">
        <f>IF(D166&gt;0,Bus_Unit,"")</f>
      </c>
      <c r="D166" s="6"/>
      <c r="E166" s="6"/>
      <c r="F166" s="14"/>
      <c r="G166" s="6"/>
      <c r="H166" s="6"/>
      <c r="I166" s="6"/>
      <c r="K166" s="8"/>
      <c r="L166" s="9"/>
      <c r="M166" s="9"/>
      <c r="N166" s="8"/>
    </row>
    <row r="167" spans="2:14" ht="13.5">
      <c r="B167" s="5">
        <f t="shared" si="8"/>
      </c>
      <c r="C167" s="5">
        <f>IF(D167&gt;0,Bus_Unit,"")</f>
      </c>
      <c r="D167" s="6"/>
      <c r="E167" s="6"/>
      <c r="F167" s="14"/>
      <c r="G167" s="6"/>
      <c r="H167" s="6"/>
      <c r="I167" s="6"/>
      <c r="K167" s="8"/>
      <c r="L167" s="9"/>
      <c r="M167" s="9"/>
      <c r="N167" s="8"/>
    </row>
    <row r="168" spans="2:14" ht="13.5">
      <c r="B168" s="5">
        <f t="shared" si="8"/>
      </c>
      <c r="C168" s="5">
        <f>IF(D168&gt;0,Bus_Unit,"")</f>
      </c>
      <c r="D168" s="6"/>
      <c r="E168" s="6"/>
      <c r="F168" s="14"/>
      <c r="G168" s="6"/>
      <c r="H168" s="6"/>
      <c r="I168" s="6"/>
      <c r="K168" s="8"/>
      <c r="L168" s="9"/>
      <c r="M168" s="9"/>
      <c r="N168" s="8"/>
    </row>
    <row r="169" spans="2:14" ht="13.5">
      <c r="B169" s="5">
        <f t="shared" si="8"/>
      </c>
      <c r="C169" s="5">
        <f>IF(D169&gt;0,Bus_Unit,"")</f>
      </c>
      <c r="D169" s="6"/>
      <c r="E169" s="6"/>
      <c r="F169" s="14"/>
      <c r="G169" s="6"/>
      <c r="H169" s="6"/>
      <c r="I169" s="6"/>
      <c r="K169" s="8"/>
      <c r="L169" s="9"/>
      <c r="M169" s="9"/>
      <c r="N169" s="8"/>
    </row>
    <row r="170" spans="2:14" ht="13.5">
      <c r="B170" s="5">
        <f t="shared" si="8"/>
      </c>
      <c r="C170" s="5">
        <f>IF(D170&gt;0,Bus_Unit,"")</f>
      </c>
      <c r="D170" s="6"/>
      <c r="E170" s="6"/>
      <c r="F170" s="14"/>
      <c r="G170" s="6"/>
      <c r="H170" s="6"/>
      <c r="I170" s="6"/>
      <c r="K170" s="8"/>
      <c r="L170" s="9"/>
      <c r="M170" s="9"/>
      <c r="N170" s="8"/>
    </row>
    <row r="171" spans="2:14" ht="13.5">
      <c r="B171" s="5">
        <f t="shared" si="8"/>
      </c>
      <c r="C171" s="5">
        <f>IF(D171&gt;0,Bus_Unit,"")</f>
      </c>
      <c r="D171" s="6"/>
      <c r="E171" s="6"/>
      <c r="F171" s="14"/>
      <c r="G171" s="6"/>
      <c r="H171" s="6"/>
      <c r="I171" s="6"/>
      <c r="K171" s="8"/>
      <c r="L171" s="9"/>
      <c r="M171" s="9"/>
      <c r="N171" s="8"/>
    </row>
    <row r="172" spans="2:14" ht="13.5">
      <c r="B172" s="5">
        <f t="shared" si="8"/>
      </c>
      <c r="C172" s="5">
        <f>IF(D172&gt;0,Bus_Unit,"")</f>
      </c>
      <c r="D172" s="6"/>
      <c r="E172" s="6"/>
      <c r="F172" s="14"/>
      <c r="G172" s="6"/>
      <c r="H172" s="6"/>
      <c r="I172" s="6"/>
      <c r="K172" s="8"/>
      <c r="L172" s="9"/>
      <c r="M172" s="9"/>
      <c r="N172" s="8"/>
    </row>
    <row r="173" spans="2:14" ht="13.5">
      <c r="B173" s="5">
        <f t="shared" si="8"/>
      </c>
      <c r="C173" s="5">
        <f>IF(D173&gt;0,Bus_Unit,"")</f>
      </c>
      <c r="D173" s="6"/>
      <c r="E173" s="6"/>
      <c r="F173" s="14"/>
      <c r="G173" s="6"/>
      <c r="H173" s="6"/>
      <c r="I173" s="6"/>
      <c r="K173" s="8"/>
      <c r="L173" s="9"/>
      <c r="M173" s="9"/>
      <c r="N173" s="8"/>
    </row>
    <row r="174" spans="2:14" ht="13.5">
      <c r="B174" s="5">
        <f t="shared" si="8"/>
      </c>
      <c r="C174" s="5">
        <f>IF(D174&gt;0,Bus_Unit,"")</f>
      </c>
      <c r="D174" s="6"/>
      <c r="E174" s="6"/>
      <c r="F174" s="14"/>
      <c r="G174" s="6"/>
      <c r="H174" s="6"/>
      <c r="I174" s="6"/>
      <c r="K174" s="8"/>
      <c r="L174" s="9"/>
      <c r="M174" s="9"/>
      <c r="N174" s="8"/>
    </row>
    <row r="175" spans="2:14" ht="13.5">
      <c r="B175" s="5">
        <f>IF(D175&gt;0,B136+1,"")</f>
      </c>
      <c r="C175" s="5">
        <f>IF(D175&gt;0,Bus_Unit,"")</f>
      </c>
      <c r="D175" s="6"/>
      <c r="E175" s="6"/>
      <c r="F175" s="14"/>
      <c r="G175" s="6"/>
      <c r="H175" s="6"/>
      <c r="I175" s="6"/>
      <c r="K175" s="8"/>
      <c r="L175" s="9"/>
      <c r="M175" s="9"/>
      <c r="N175" s="8"/>
    </row>
    <row r="176" spans="2:14" ht="13.5">
      <c r="B176" s="5">
        <f aca="true" t="shared" si="9" ref="B176:B193">IF(D176&gt;0,B175+1,"")</f>
      </c>
      <c r="C176" s="5">
        <f>IF(D176&gt;0,Bus_Unit,"")</f>
      </c>
      <c r="D176" s="6"/>
      <c r="E176" s="6"/>
      <c r="F176" s="14"/>
      <c r="G176" s="6"/>
      <c r="H176" s="6"/>
      <c r="I176" s="6"/>
      <c r="K176" s="8"/>
      <c r="L176" s="9"/>
      <c r="M176" s="9"/>
      <c r="N176" s="8"/>
    </row>
    <row r="177" spans="2:14" ht="13.5">
      <c r="B177" s="5">
        <f t="shared" si="9"/>
      </c>
      <c r="C177" s="5">
        <f>IF(D177&gt;0,Bus_Unit,"")</f>
      </c>
      <c r="D177" s="6"/>
      <c r="E177" s="6"/>
      <c r="F177" s="14"/>
      <c r="G177" s="6"/>
      <c r="H177" s="6"/>
      <c r="I177" s="6"/>
      <c r="K177" s="8"/>
      <c r="L177" s="9"/>
      <c r="M177" s="9"/>
      <c r="N177" s="8"/>
    </row>
    <row r="178" spans="2:14" ht="13.5">
      <c r="B178" s="5">
        <f t="shared" si="9"/>
      </c>
      <c r="C178" s="5">
        <f>IF(D178&gt;0,Bus_Unit,"")</f>
      </c>
      <c r="D178" s="6"/>
      <c r="E178" s="6"/>
      <c r="F178" s="14"/>
      <c r="G178" s="6"/>
      <c r="H178" s="6"/>
      <c r="I178" s="6"/>
      <c r="K178" s="8"/>
      <c r="L178" s="9"/>
      <c r="M178" s="9"/>
      <c r="N178" s="8"/>
    </row>
    <row r="179" spans="2:14" ht="13.5">
      <c r="B179" s="5">
        <f t="shared" si="9"/>
      </c>
      <c r="C179" s="5">
        <f>IF(D179&gt;0,Bus_Unit,"")</f>
      </c>
      <c r="D179" s="6"/>
      <c r="E179" s="6"/>
      <c r="F179" s="14"/>
      <c r="G179" s="6"/>
      <c r="H179" s="6"/>
      <c r="I179" s="6"/>
      <c r="K179" s="8"/>
      <c r="L179" s="9"/>
      <c r="M179" s="9"/>
      <c r="N179" s="8"/>
    </row>
    <row r="180" spans="2:14" ht="13.5">
      <c r="B180" s="5">
        <f t="shared" si="9"/>
      </c>
      <c r="C180" s="5">
        <f>IF(D180&gt;0,Bus_Unit,"")</f>
      </c>
      <c r="D180" s="6"/>
      <c r="E180" s="6"/>
      <c r="F180" s="14"/>
      <c r="G180" s="6"/>
      <c r="H180" s="6"/>
      <c r="I180" s="6"/>
      <c r="K180" s="8"/>
      <c r="L180" s="9"/>
      <c r="M180" s="9"/>
      <c r="N180" s="8"/>
    </row>
    <row r="181" spans="2:14" ht="13.5">
      <c r="B181" s="5">
        <f t="shared" si="9"/>
      </c>
      <c r="C181" s="5">
        <f>IF(D181&gt;0,Bus_Unit,"")</f>
      </c>
      <c r="D181" s="6"/>
      <c r="E181" s="6"/>
      <c r="F181" s="14"/>
      <c r="G181" s="6"/>
      <c r="H181" s="6"/>
      <c r="I181" s="6"/>
      <c r="K181" s="8"/>
      <c r="L181" s="9"/>
      <c r="M181" s="9"/>
      <c r="N181" s="8"/>
    </row>
    <row r="182" spans="2:14" ht="13.5">
      <c r="B182" s="5">
        <f t="shared" si="9"/>
      </c>
      <c r="C182" s="5">
        <f>IF(D182&gt;0,Bus_Unit,"")</f>
      </c>
      <c r="D182" s="6"/>
      <c r="E182" s="6"/>
      <c r="F182" s="14"/>
      <c r="G182" s="6"/>
      <c r="H182" s="6"/>
      <c r="I182" s="6"/>
      <c r="K182" s="8"/>
      <c r="L182" s="9"/>
      <c r="M182" s="9"/>
      <c r="N182" s="8"/>
    </row>
    <row r="183" spans="2:14" ht="13.5">
      <c r="B183" s="5">
        <f t="shared" si="9"/>
      </c>
      <c r="C183" s="5">
        <f>IF(D183&gt;0,Bus_Unit,"")</f>
      </c>
      <c r="D183" s="6"/>
      <c r="E183" s="6"/>
      <c r="F183" s="14"/>
      <c r="G183" s="6"/>
      <c r="H183" s="6"/>
      <c r="I183" s="6"/>
      <c r="K183" s="8"/>
      <c r="L183" s="9"/>
      <c r="M183" s="9"/>
      <c r="N183" s="8"/>
    </row>
    <row r="184" spans="2:14" ht="13.5">
      <c r="B184" s="5">
        <f t="shared" si="9"/>
      </c>
      <c r="C184" s="5">
        <f>IF(D184&gt;0,Bus_Unit,"")</f>
      </c>
      <c r="D184" s="6"/>
      <c r="E184" s="6"/>
      <c r="F184" s="14"/>
      <c r="G184" s="6"/>
      <c r="H184" s="6"/>
      <c r="I184" s="6"/>
      <c r="K184" s="8"/>
      <c r="L184" s="9"/>
      <c r="M184" s="9"/>
      <c r="N184" s="8"/>
    </row>
    <row r="185" spans="2:14" ht="13.5">
      <c r="B185" s="5">
        <f t="shared" si="9"/>
      </c>
      <c r="C185" s="5">
        <f>IF(D185&gt;0,Bus_Unit,"")</f>
      </c>
      <c r="D185" s="6"/>
      <c r="E185" s="6"/>
      <c r="F185" s="14"/>
      <c r="G185" s="6"/>
      <c r="H185" s="6"/>
      <c r="I185" s="6"/>
      <c r="K185" s="8"/>
      <c r="L185" s="9"/>
      <c r="M185" s="9"/>
      <c r="N185" s="8"/>
    </row>
    <row r="186" spans="2:14" ht="13.5">
      <c r="B186" s="5">
        <f t="shared" si="9"/>
      </c>
      <c r="C186" s="5">
        <f>IF(D186&gt;0,Bus_Unit,"")</f>
      </c>
      <c r="D186" s="6"/>
      <c r="E186" s="6"/>
      <c r="F186" s="14"/>
      <c r="G186" s="6"/>
      <c r="H186" s="6"/>
      <c r="I186" s="6"/>
      <c r="K186" s="8"/>
      <c r="L186" s="9"/>
      <c r="M186" s="9"/>
      <c r="N186" s="8"/>
    </row>
    <row r="187" spans="2:14" ht="13.5">
      <c r="B187" s="5">
        <f t="shared" si="9"/>
      </c>
      <c r="C187" s="5">
        <f>IF(D187&gt;0,Bus_Unit,"")</f>
      </c>
      <c r="D187" s="6"/>
      <c r="E187" s="6"/>
      <c r="F187" s="14"/>
      <c r="G187" s="6"/>
      <c r="H187" s="6"/>
      <c r="I187" s="6"/>
      <c r="K187" s="8"/>
      <c r="L187" s="9"/>
      <c r="M187" s="9"/>
      <c r="N187" s="8"/>
    </row>
    <row r="188" spans="2:14" ht="13.5">
      <c r="B188" s="5">
        <f t="shared" si="9"/>
      </c>
      <c r="C188" s="5">
        <f>IF(D188&gt;0,Bus_Unit,"")</f>
      </c>
      <c r="D188" s="6"/>
      <c r="E188" s="6"/>
      <c r="F188" s="14"/>
      <c r="G188" s="6"/>
      <c r="H188" s="6"/>
      <c r="I188" s="6"/>
      <c r="K188" s="8"/>
      <c r="L188" s="9"/>
      <c r="M188" s="9"/>
      <c r="N188" s="8"/>
    </row>
    <row r="189" spans="2:14" ht="13.5">
      <c r="B189" s="5">
        <f t="shared" si="9"/>
      </c>
      <c r="C189" s="5">
        <f>IF(D189&gt;0,Bus_Unit,"")</f>
      </c>
      <c r="D189" s="6"/>
      <c r="E189" s="6"/>
      <c r="F189" s="14"/>
      <c r="G189" s="6"/>
      <c r="H189" s="6"/>
      <c r="I189" s="6"/>
      <c r="K189" s="8"/>
      <c r="L189" s="9"/>
      <c r="M189" s="9"/>
      <c r="N189" s="8"/>
    </row>
    <row r="190" spans="2:14" ht="13.5">
      <c r="B190" s="5">
        <f t="shared" si="9"/>
      </c>
      <c r="C190" s="5">
        <f>IF(D190&gt;0,Bus_Unit,"")</f>
      </c>
      <c r="D190" s="6"/>
      <c r="E190" s="6"/>
      <c r="F190" s="14"/>
      <c r="G190" s="6"/>
      <c r="H190" s="6"/>
      <c r="I190" s="6"/>
      <c r="K190" s="8"/>
      <c r="L190" s="9"/>
      <c r="M190" s="9"/>
      <c r="N190" s="8"/>
    </row>
    <row r="191" spans="2:14" ht="13.5">
      <c r="B191" s="5">
        <f t="shared" si="9"/>
      </c>
      <c r="C191" s="5">
        <f>IF(D191&gt;0,Bus_Unit,"")</f>
      </c>
      <c r="D191" s="6"/>
      <c r="E191" s="6"/>
      <c r="F191" s="14"/>
      <c r="G191" s="6"/>
      <c r="H191" s="6"/>
      <c r="I191" s="6"/>
      <c r="K191" s="8"/>
      <c r="L191" s="9"/>
      <c r="M191" s="9"/>
      <c r="N191" s="8"/>
    </row>
    <row r="192" spans="2:14" ht="13.5">
      <c r="B192" s="5">
        <f t="shared" si="9"/>
      </c>
      <c r="C192" s="5">
        <f>IF(D192&gt;0,Bus_Unit,"")</f>
      </c>
      <c r="D192" s="6"/>
      <c r="E192" s="6"/>
      <c r="F192" s="14"/>
      <c r="G192" s="6"/>
      <c r="H192" s="6"/>
      <c r="I192" s="6"/>
      <c r="K192" s="8"/>
      <c r="L192" s="9"/>
      <c r="M192" s="9"/>
      <c r="N192" s="8"/>
    </row>
    <row r="193" spans="2:14" ht="13.5">
      <c r="B193" s="5">
        <f t="shared" si="9"/>
      </c>
      <c r="C193" s="5">
        <f>IF(D193&gt;0,Bus_Unit,"")</f>
      </c>
      <c r="D193" s="6"/>
      <c r="E193" s="6"/>
      <c r="F193" s="14"/>
      <c r="G193" s="6"/>
      <c r="H193" s="6"/>
      <c r="I193" s="6"/>
      <c r="K193" s="8"/>
      <c r="L193" s="9"/>
      <c r="M193" s="9"/>
      <c r="N193" s="8"/>
    </row>
    <row r="194" spans="2:14" ht="13.5">
      <c r="B194" s="5">
        <f>IF(D194&gt;0,B136+1,"")</f>
      </c>
      <c r="C194" s="5">
        <f>IF(D194&gt;0,Bus_Unit,"")</f>
      </c>
      <c r="D194" s="6"/>
      <c r="E194" s="6"/>
      <c r="F194" s="14"/>
      <c r="G194" s="6"/>
      <c r="H194" s="6"/>
      <c r="I194" s="6"/>
      <c r="K194" s="8"/>
      <c r="L194" s="9"/>
      <c r="M194" s="9"/>
      <c r="N194" s="8"/>
    </row>
    <row r="195" spans="2:14" ht="13.5">
      <c r="B195" s="5">
        <f>IF(D195&gt;0,B194+1,"")</f>
      </c>
      <c r="C195" s="5">
        <f>IF(D195&gt;0,Bus_Unit,"")</f>
      </c>
      <c r="D195" s="6"/>
      <c r="E195" s="6"/>
      <c r="F195" s="14"/>
      <c r="G195" s="6"/>
      <c r="H195" s="6"/>
      <c r="I195" s="6"/>
      <c r="K195" s="8"/>
      <c r="L195" s="9"/>
      <c r="M195" s="9"/>
      <c r="N195" s="8"/>
    </row>
    <row r="196" spans="2:14" ht="13.5">
      <c r="B196" s="5">
        <f aca="true" t="shared" si="10" ref="B196:B212">IF(D196&gt;0,B195+1,"")</f>
      </c>
      <c r="C196" s="5">
        <f>IF(D196&gt;0,Bus_Unit,"")</f>
      </c>
      <c r="D196" s="6"/>
      <c r="E196" s="6"/>
      <c r="F196" s="14"/>
      <c r="G196" s="6"/>
      <c r="H196" s="6"/>
      <c r="I196" s="6"/>
      <c r="K196" s="8"/>
      <c r="L196" s="9"/>
      <c r="M196" s="9"/>
      <c r="N196" s="8"/>
    </row>
    <row r="197" spans="2:14" ht="13.5">
      <c r="B197" s="5">
        <f t="shared" si="10"/>
      </c>
      <c r="C197" s="5">
        <f>IF(D197&gt;0,Bus_Unit,"")</f>
      </c>
      <c r="D197" s="6"/>
      <c r="E197" s="6"/>
      <c r="F197" s="14"/>
      <c r="G197" s="6"/>
      <c r="H197" s="6"/>
      <c r="I197" s="6"/>
      <c r="K197" s="8"/>
      <c r="L197" s="9"/>
      <c r="M197" s="9"/>
      <c r="N197" s="8"/>
    </row>
    <row r="198" spans="2:14" ht="13.5">
      <c r="B198" s="5">
        <f t="shared" si="10"/>
      </c>
      <c r="C198" s="5">
        <f>IF(D198&gt;0,Bus_Unit,"")</f>
      </c>
      <c r="D198" s="6"/>
      <c r="E198" s="6"/>
      <c r="F198" s="14"/>
      <c r="G198" s="6"/>
      <c r="H198" s="6"/>
      <c r="I198" s="6"/>
      <c r="K198" s="8"/>
      <c r="L198" s="9"/>
      <c r="M198" s="9"/>
      <c r="N198" s="8"/>
    </row>
    <row r="199" spans="2:14" ht="13.5">
      <c r="B199" s="5">
        <f t="shared" si="10"/>
      </c>
      <c r="C199" s="5">
        <f>IF(D199&gt;0,Bus_Unit,"")</f>
      </c>
      <c r="D199" s="6"/>
      <c r="E199" s="6"/>
      <c r="F199" s="14"/>
      <c r="G199" s="6"/>
      <c r="H199" s="6"/>
      <c r="I199" s="6"/>
      <c r="K199" s="8"/>
      <c r="L199" s="9"/>
      <c r="M199" s="9"/>
      <c r="N199" s="8"/>
    </row>
    <row r="200" spans="2:14" ht="13.5">
      <c r="B200" s="5">
        <f t="shared" si="10"/>
      </c>
      <c r="C200" s="5">
        <f>IF(D200&gt;0,Bus_Unit,"")</f>
      </c>
      <c r="D200" s="6"/>
      <c r="E200" s="6"/>
      <c r="F200" s="14"/>
      <c r="G200" s="6"/>
      <c r="H200" s="6"/>
      <c r="I200" s="6"/>
      <c r="K200" s="8"/>
      <c r="L200" s="9"/>
      <c r="M200" s="9"/>
      <c r="N200" s="8"/>
    </row>
    <row r="201" spans="2:14" ht="13.5">
      <c r="B201" s="5">
        <f t="shared" si="10"/>
      </c>
      <c r="C201" s="5">
        <f>IF(D201&gt;0,Bus_Unit,"")</f>
      </c>
      <c r="D201" s="6"/>
      <c r="E201" s="6"/>
      <c r="F201" s="14"/>
      <c r="G201" s="6"/>
      <c r="H201" s="6"/>
      <c r="I201" s="6"/>
      <c r="K201" s="8"/>
      <c r="L201" s="9"/>
      <c r="M201" s="9"/>
      <c r="N201" s="8"/>
    </row>
    <row r="202" spans="2:14" ht="13.5">
      <c r="B202" s="5">
        <f t="shared" si="10"/>
      </c>
      <c r="C202" s="5">
        <f>IF(D202&gt;0,Bus_Unit,"")</f>
      </c>
      <c r="D202" s="6"/>
      <c r="E202" s="6"/>
      <c r="F202" s="14"/>
      <c r="G202" s="6"/>
      <c r="H202" s="6"/>
      <c r="I202" s="6"/>
      <c r="K202" s="8"/>
      <c r="L202" s="9"/>
      <c r="M202" s="9"/>
      <c r="N202" s="8"/>
    </row>
    <row r="203" spans="2:14" ht="13.5">
      <c r="B203" s="5">
        <f t="shared" si="10"/>
      </c>
      <c r="C203" s="5">
        <f>IF(D203&gt;0,Bus_Unit,"")</f>
      </c>
      <c r="D203" s="6"/>
      <c r="E203" s="6"/>
      <c r="F203" s="14"/>
      <c r="G203" s="6"/>
      <c r="H203" s="6"/>
      <c r="I203" s="6"/>
      <c r="K203" s="8"/>
      <c r="L203" s="9"/>
      <c r="M203" s="9"/>
      <c r="N203" s="8"/>
    </row>
    <row r="204" spans="2:14" ht="13.5">
      <c r="B204" s="5">
        <f t="shared" si="10"/>
      </c>
      <c r="C204" s="5">
        <f>IF(D204&gt;0,Bus_Unit,"")</f>
      </c>
      <c r="D204" s="6"/>
      <c r="E204" s="6"/>
      <c r="F204" s="14"/>
      <c r="G204" s="6"/>
      <c r="H204" s="6"/>
      <c r="I204" s="6"/>
      <c r="K204" s="8"/>
      <c r="L204" s="9"/>
      <c r="M204" s="9"/>
      <c r="N204" s="8"/>
    </row>
    <row r="205" spans="2:14" ht="13.5">
      <c r="B205" s="5">
        <f t="shared" si="10"/>
      </c>
      <c r="C205" s="5">
        <f>IF(D205&gt;0,Bus_Unit,"")</f>
      </c>
      <c r="D205" s="6"/>
      <c r="E205" s="6"/>
      <c r="F205" s="14"/>
      <c r="G205" s="6"/>
      <c r="H205" s="6"/>
      <c r="I205" s="6"/>
      <c r="K205" s="8"/>
      <c r="L205" s="9"/>
      <c r="M205" s="9"/>
      <c r="N205" s="8"/>
    </row>
    <row r="206" spans="2:14" ht="13.5">
      <c r="B206" s="5">
        <f t="shared" si="10"/>
      </c>
      <c r="C206" s="5">
        <f>IF(D206&gt;0,Bus_Unit,"")</f>
      </c>
      <c r="D206" s="6"/>
      <c r="E206" s="6"/>
      <c r="F206" s="14"/>
      <c r="G206" s="6"/>
      <c r="H206" s="6"/>
      <c r="I206" s="6"/>
      <c r="K206" s="8"/>
      <c r="L206" s="9"/>
      <c r="M206" s="9"/>
      <c r="N206" s="8"/>
    </row>
    <row r="207" spans="2:14" ht="13.5">
      <c r="B207" s="5">
        <f t="shared" si="10"/>
      </c>
      <c r="C207" s="5">
        <f>IF(D207&gt;0,Bus_Unit,"")</f>
      </c>
      <c r="D207" s="6"/>
      <c r="E207" s="6"/>
      <c r="F207" s="14"/>
      <c r="G207" s="6"/>
      <c r="H207" s="6"/>
      <c r="I207" s="6"/>
      <c r="K207" s="8"/>
      <c r="L207" s="9"/>
      <c r="M207" s="9"/>
      <c r="N207" s="8"/>
    </row>
    <row r="208" spans="2:14" ht="13.5">
      <c r="B208" s="5">
        <f t="shared" si="10"/>
      </c>
      <c r="C208" s="5">
        <f>IF(D208&gt;0,Bus_Unit,"")</f>
      </c>
      <c r="D208" s="6"/>
      <c r="E208" s="6"/>
      <c r="F208" s="14"/>
      <c r="G208" s="6"/>
      <c r="H208" s="6"/>
      <c r="I208" s="6"/>
      <c r="K208" s="8"/>
      <c r="L208" s="9"/>
      <c r="M208" s="9"/>
      <c r="N208" s="8"/>
    </row>
    <row r="209" spans="2:14" ht="13.5">
      <c r="B209" s="5">
        <f t="shared" si="10"/>
      </c>
      <c r="C209" s="5">
        <f>IF(D209&gt;0,Bus_Unit,"")</f>
      </c>
      <c r="D209" s="6"/>
      <c r="E209" s="6"/>
      <c r="F209" s="14"/>
      <c r="G209" s="6"/>
      <c r="H209" s="6"/>
      <c r="I209" s="6"/>
      <c r="K209" s="8"/>
      <c r="L209" s="9"/>
      <c r="M209" s="9"/>
      <c r="N209" s="8"/>
    </row>
    <row r="210" spans="2:14" ht="13.5">
      <c r="B210" s="5">
        <f t="shared" si="10"/>
      </c>
      <c r="C210" s="5">
        <f>IF(D210&gt;0,Bus_Unit,"")</f>
      </c>
      <c r="D210" s="6"/>
      <c r="E210" s="6"/>
      <c r="F210" s="14"/>
      <c r="G210" s="6"/>
      <c r="H210" s="6"/>
      <c r="I210" s="6"/>
      <c r="K210" s="8"/>
      <c r="L210" s="9"/>
      <c r="M210" s="9"/>
      <c r="N210" s="8"/>
    </row>
    <row r="211" spans="2:14" ht="13.5">
      <c r="B211" s="5">
        <f t="shared" si="10"/>
      </c>
      <c r="C211" s="5">
        <f>IF(D211&gt;0,Bus_Unit,"")</f>
      </c>
      <c r="D211" s="6"/>
      <c r="E211" s="6"/>
      <c r="F211" s="14"/>
      <c r="G211" s="6"/>
      <c r="H211" s="6"/>
      <c r="I211" s="6"/>
      <c r="K211" s="8"/>
      <c r="L211" s="9"/>
      <c r="M211" s="9"/>
      <c r="N211" s="8"/>
    </row>
    <row r="212" spans="2:14" ht="13.5">
      <c r="B212" s="5">
        <f t="shared" si="10"/>
      </c>
      <c r="C212" s="5">
        <f>IF(D212&gt;0,Bus_Unit,"")</f>
      </c>
      <c r="D212" s="6"/>
      <c r="E212" s="6"/>
      <c r="F212" s="14"/>
      <c r="G212" s="6"/>
      <c r="H212" s="6"/>
      <c r="I212" s="6"/>
      <c r="K212" s="8"/>
      <c r="L212" s="9"/>
      <c r="M212" s="9"/>
      <c r="N212" s="8"/>
    </row>
    <row r="213" spans="2:14" ht="13.5">
      <c r="B213" s="5">
        <f>IF(D213&gt;0,B195+1,"")</f>
      </c>
      <c r="C213" s="5">
        <f>IF(D213&gt;0,Bus_Unit,"")</f>
      </c>
      <c r="D213" s="6"/>
      <c r="E213" s="6"/>
      <c r="F213" s="14"/>
      <c r="G213" s="6"/>
      <c r="H213" s="6"/>
      <c r="I213" s="6"/>
      <c r="K213" s="8"/>
      <c r="L213" s="9"/>
      <c r="M213" s="9"/>
      <c r="N213" s="8"/>
    </row>
    <row r="214" spans="2:14" ht="13.5">
      <c r="B214" s="5">
        <f>IF(D214&gt;0,B213+1,"")</f>
      </c>
      <c r="C214" s="5">
        <f>IF(D214&gt;0,Bus_Unit,"")</f>
      </c>
      <c r="D214" s="6"/>
      <c r="E214" s="6"/>
      <c r="F214" s="14"/>
      <c r="G214" s="6"/>
      <c r="H214" s="6"/>
      <c r="I214" s="6"/>
      <c r="K214" s="8"/>
      <c r="L214" s="9"/>
      <c r="M214" s="9"/>
      <c r="N214" s="8"/>
    </row>
    <row r="215" spans="2:14" ht="13.5">
      <c r="B215" s="5">
        <f>IF(D215&gt;0,B214+1,"")</f>
      </c>
      <c r="C215" s="5">
        <f>IF(D215&gt;0,Bus_Unit,"")</f>
      </c>
      <c r="D215" s="6"/>
      <c r="E215" s="6"/>
      <c r="F215" s="14"/>
      <c r="G215" s="6"/>
      <c r="H215" s="6"/>
      <c r="I215" s="6"/>
      <c r="K215" s="8"/>
      <c r="L215" s="9"/>
      <c r="M215" s="9"/>
      <c r="N215" s="8"/>
    </row>
    <row r="216" spans="2:14" ht="13.5">
      <c r="B216" s="5">
        <f>IF(D216&gt;0,B215+1,"")</f>
      </c>
      <c r="C216" s="5">
        <f>IF(D216&gt;0,Bus_Unit,"")</f>
      </c>
      <c r="D216" s="6"/>
      <c r="E216" s="6"/>
      <c r="F216" s="14"/>
      <c r="G216" s="6"/>
      <c r="H216" s="6"/>
      <c r="I216" s="6"/>
      <c r="K216" s="8"/>
      <c r="L216" s="9"/>
      <c r="M216" s="9"/>
      <c r="N216" s="8"/>
    </row>
    <row r="217" spans="2:14" ht="13.5">
      <c r="B217" s="5">
        <f>IF(D217&gt;0,B216+1,"")</f>
      </c>
      <c r="C217" s="5">
        <f>IF(D217&gt;0,Bus_Unit,"")</f>
      </c>
      <c r="D217" s="6"/>
      <c r="E217" s="6"/>
      <c r="F217" s="14"/>
      <c r="G217" s="6"/>
      <c r="H217" s="6"/>
      <c r="I217" s="6"/>
      <c r="K217" s="8"/>
      <c r="L217" s="9"/>
      <c r="M217" s="9"/>
      <c r="N217" s="8"/>
    </row>
    <row r="218" spans="2:14" ht="13.5">
      <c r="B218" s="5">
        <f>IF(D218&gt;0,B217+1,"")</f>
      </c>
      <c r="C218" s="5">
        <f>IF(D218&gt;0,Bus_Unit,"")</f>
      </c>
      <c r="D218" s="6"/>
      <c r="E218" s="6"/>
      <c r="F218" s="14"/>
      <c r="G218" s="6"/>
      <c r="H218" s="6"/>
      <c r="I218" s="6"/>
      <c r="K218" s="8"/>
      <c r="L218" s="9"/>
      <c r="M218" s="9"/>
      <c r="N218" s="8"/>
    </row>
    <row r="219" spans="2:14" ht="13.5">
      <c r="B219" s="5">
        <f>IF(D219&gt;0,B218+1,"")</f>
      </c>
      <c r="C219" s="5">
        <f>IF(D219&gt;0,Bus_Unit,"")</f>
      </c>
      <c r="D219" s="6"/>
      <c r="E219" s="6"/>
      <c r="F219" s="14"/>
      <c r="G219" s="6"/>
      <c r="H219" s="6"/>
      <c r="I219" s="6"/>
      <c r="K219" s="8"/>
      <c r="L219" s="9"/>
      <c r="M219" s="9"/>
      <c r="N219" s="8"/>
    </row>
    <row r="220" spans="2:14" ht="13.5">
      <c r="B220" s="5">
        <f>IF(D220&gt;0,B219+1,"")</f>
      </c>
      <c r="C220" s="5">
        <f>IF(D220&gt;0,Bus_Unit,"")</f>
      </c>
      <c r="D220" s="6"/>
      <c r="E220" s="6"/>
      <c r="F220" s="14"/>
      <c r="G220" s="6"/>
      <c r="H220" s="6"/>
      <c r="I220" s="6"/>
      <c r="K220" s="8"/>
      <c r="L220" s="9"/>
      <c r="M220" s="9"/>
      <c r="N220" s="8"/>
    </row>
    <row r="221" spans="2:14" ht="13.5">
      <c r="B221" s="5">
        <f>IF(D221&gt;0,B220+1,"")</f>
      </c>
      <c r="C221" s="5">
        <f>IF(D221&gt;0,Bus_Unit,"")</f>
      </c>
      <c r="D221" s="6"/>
      <c r="E221" s="6"/>
      <c r="F221" s="14"/>
      <c r="G221" s="6"/>
      <c r="H221" s="6"/>
      <c r="I221" s="6"/>
      <c r="K221" s="8"/>
      <c r="L221" s="9"/>
      <c r="M221" s="9"/>
      <c r="N221" s="8"/>
    </row>
    <row r="222" spans="2:14" ht="13.5">
      <c r="B222" s="5">
        <f aca="true" t="shared" si="11" ref="B222:B242">IF(D222&gt;0,B221+1,"")</f>
      </c>
      <c r="C222" s="5">
        <f>IF(D222&gt;0,Bus_Unit,"")</f>
      </c>
      <c r="D222" s="6"/>
      <c r="E222" s="6"/>
      <c r="F222" s="14"/>
      <c r="G222" s="6"/>
      <c r="H222" s="6"/>
      <c r="I222" s="6"/>
      <c r="K222" s="8"/>
      <c r="L222" s="9"/>
      <c r="M222" s="9"/>
      <c r="N222" s="8"/>
    </row>
    <row r="223" spans="2:14" ht="13.5">
      <c r="B223" s="5">
        <f t="shared" si="11"/>
      </c>
      <c r="C223" s="5">
        <f>IF(D223&gt;0,Bus_Unit,"")</f>
      </c>
      <c r="D223" s="6"/>
      <c r="E223" s="6"/>
      <c r="F223" s="14"/>
      <c r="G223" s="6"/>
      <c r="H223" s="6"/>
      <c r="I223" s="6"/>
      <c r="K223" s="8"/>
      <c r="L223" s="9"/>
      <c r="M223" s="9"/>
      <c r="N223" s="8"/>
    </row>
    <row r="224" spans="2:14" ht="13.5">
      <c r="B224" s="5">
        <f t="shared" si="11"/>
      </c>
      <c r="C224" s="5">
        <f>IF(D224&gt;0,Bus_Unit,"")</f>
      </c>
      <c r="D224" s="6"/>
      <c r="E224" s="6"/>
      <c r="F224" s="14"/>
      <c r="G224" s="6"/>
      <c r="H224" s="6"/>
      <c r="I224" s="6"/>
      <c r="K224" s="8"/>
      <c r="L224" s="9"/>
      <c r="M224" s="9"/>
      <c r="N224" s="8"/>
    </row>
    <row r="225" spans="2:14" ht="13.5">
      <c r="B225" s="5">
        <f t="shared" si="11"/>
      </c>
      <c r="C225" s="5">
        <f>IF(D225&gt;0,Bus_Unit,"")</f>
      </c>
      <c r="D225" s="6"/>
      <c r="E225" s="6"/>
      <c r="F225" s="14"/>
      <c r="G225" s="6"/>
      <c r="H225" s="6"/>
      <c r="I225" s="6"/>
      <c r="K225" s="8"/>
      <c r="L225" s="9"/>
      <c r="M225" s="9"/>
      <c r="N225" s="8"/>
    </row>
    <row r="226" spans="2:14" ht="13.5">
      <c r="B226" s="5">
        <f t="shared" si="11"/>
      </c>
      <c r="C226" s="5">
        <f>IF(D226&gt;0,Bus_Unit,"")</f>
      </c>
      <c r="D226" s="6"/>
      <c r="E226" s="6"/>
      <c r="F226" s="14"/>
      <c r="G226" s="6"/>
      <c r="H226" s="6"/>
      <c r="I226" s="6"/>
      <c r="K226" s="8"/>
      <c r="L226" s="9"/>
      <c r="M226" s="9"/>
      <c r="N226" s="8"/>
    </row>
    <row r="227" spans="2:14" ht="13.5">
      <c r="B227" s="5">
        <f t="shared" si="11"/>
      </c>
      <c r="C227" s="5">
        <f>IF(D227&gt;0,Bus_Unit,"")</f>
      </c>
      <c r="D227" s="6"/>
      <c r="E227" s="6"/>
      <c r="F227" s="14"/>
      <c r="G227" s="6"/>
      <c r="H227" s="6"/>
      <c r="I227" s="6"/>
      <c r="K227" s="8"/>
      <c r="L227" s="9"/>
      <c r="M227" s="9"/>
      <c r="N227" s="8"/>
    </row>
    <row r="228" spans="2:14" ht="13.5">
      <c r="B228" s="5">
        <f t="shared" si="11"/>
      </c>
      <c r="C228" s="5">
        <f>IF(D228&gt;0,Bus_Unit,"")</f>
      </c>
      <c r="D228" s="6"/>
      <c r="E228" s="6"/>
      <c r="F228" s="14"/>
      <c r="G228" s="6"/>
      <c r="H228" s="6"/>
      <c r="I228" s="6"/>
      <c r="K228" s="8"/>
      <c r="L228" s="9"/>
      <c r="M228" s="9"/>
      <c r="N228" s="8"/>
    </row>
    <row r="229" spans="2:14" ht="13.5">
      <c r="B229" s="5">
        <f t="shared" si="11"/>
      </c>
      <c r="C229" s="5">
        <f>IF(D229&gt;0,Bus_Unit,"")</f>
      </c>
      <c r="D229" s="6"/>
      <c r="E229" s="6"/>
      <c r="F229" s="14"/>
      <c r="G229" s="6"/>
      <c r="H229" s="6"/>
      <c r="I229" s="6"/>
      <c r="K229" s="8"/>
      <c r="L229" s="9"/>
      <c r="M229" s="9"/>
      <c r="N229" s="8"/>
    </row>
    <row r="230" spans="2:14" ht="13.5">
      <c r="B230" s="5">
        <f t="shared" si="11"/>
      </c>
      <c r="C230" s="5">
        <f>IF(D230&gt;0,Bus_Unit,"")</f>
      </c>
      <c r="D230" s="6"/>
      <c r="E230" s="6"/>
      <c r="F230" s="14"/>
      <c r="G230" s="6"/>
      <c r="H230" s="6"/>
      <c r="I230" s="6"/>
      <c r="K230" s="8"/>
      <c r="L230" s="9"/>
      <c r="M230" s="9"/>
      <c r="N230" s="8"/>
    </row>
    <row r="231" spans="2:14" ht="13.5">
      <c r="B231" s="5">
        <f t="shared" si="11"/>
      </c>
      <c r="C231" s="5">
        <f>IF(D231&gt;0,Bus_Unit,"")</f>
      </c>
      <c r="D231" s="6"/>
      <c r="E231" s="6"/>
      <c r="F231" s="14"/>
      <c r="G231" s="6"/>
      <c r="H231" s="6"/>
      <c r="I231" s="6"/>
      <c r="K231" s="8"/>
      <c r="L231" s="9"/>
      <c r="M231" s="9"/>
      <c r="N231" s="8"/>
    </row>
    <row r="232" spans="2:14" ht="13.5">
      <c r="B232" s="5">
        <f t="shared" si="11"/>
      </c>
      <c r="C232" s="5">
        <f>IF(D232&gt;0,Bus_Unit,"")</f>
      </c>
      <c r="D232" s="6"/>
      <c r="E232" s="6"/>
      <c r="F232" s="14"/>
      <c r="G232" s="6"/>
      <c r="H232" s="6"/>
      <c r="I232" s="6"/>
      <c r="K232" s="8"/>
      <c r="L232" s="9"/>
      <c r="M232" s="9"/>
      <c r="N232" s="8"/>
    </row>
    <row r="233" spans="2:14" ht="13.5">
      <c r="B233" s="5">
        <f t="shared" si="11"/>
      </c>
      <c r="C233" s="5">
        <f>IF(D233&gt;0,Bus_Unit,"")</f>
      </c>
      <c r="D233" s="6"/>
      <c r="E233" s="6"/>
      <c r="F233" s="14"/>
      <c r="G233" s="6"/>
      <c r="H233" s="6"/>
      <c r="I233" s="6"/>
      <c r="K233" s="8"/>
      <c r="L233" s="9"/>
      <c r="M233" s="9"/>
      <c r="N233" s="8"/>
    </row>
    <row r="234" spans="2:14" ht="13.5">
      <c r="B234" s="5">
        <f t="shared" si="11"/>
      </c>
      <c r="C234" s="5">
        <f>IF(D234&gt;0,Bus_Unit,"")</f>
      </c>
      <c r="D234" s="6"/>
      <c r="E234" s="6"/>
      <c r="F234" s="14"/>
      <c r="G234" s="6"/>
      <c r="H234" s="6"/>
      <c r="I234" s="6"/>
      <c r="K234" s="8"/>
      <c r="L234" s="9"/>
      <c r="M234" s="9"/>
      <c r="N234" s="8"/>
    </row>
    <row r="235" spans="2:14" ht="13.5">
      <c r="B235" s="5">
        <f t="shared" si="11"/>
      </c>
      <c r="C235" s="5">
        <f>IF(D235&gt;0,Bus_Unit,"")</f>
      </c>
      <c r="D235" s="6"/>
      <c r="E235" s="6"/>
      <c r="F235" s="14"/>
      <c r="G235" s="6"/>
      <c r="H235" s="6"/>
      <c r="I235" s="6"/>
      <c r="K235" s="8"/>
      <c r="L235" s="9"/>
      <c r="M235" s="9"/>
      <c r="N235" s="8"/>
    </row>
    <row r="236" spans="2:14" ht="13.5">
      <c r="B236" s="5">
        <f t="shared" si="11"/>
      </c>
      <c r="C236" s="5">
        <f>IF(D236&gt;0,Bus_Unit,"")</f>
      </c>
      <c r="D236" s="6"/>
      <c r="E236" s="6"/>
      <c r="F236" s="14"/>
      <c r="G236" s="6"/>
      <c r="H236" s="6"/>
      <c r="I236" s="6"/>
      <c r="K236" s="8"/>
      <c r="L236" s="9"/>
      <c r="M236" s="9"/>
      <c r="N236" s="8"/>
    </row>
    <row r="237" spans="2:14" ht="13.5">
      <c r="B237" s="5">
        <f t="shared" si="11"/>
      </c>
      <c r="C237" s="5">
        <f>IF(D237&gt;0,Bus_Unit,"")</f>
      </c>
      <c r="D237" s="6"/>
      <c r="E237" s="6"/>
      <c r="F237" s="14"/>
      <c r="G237" s="6"/>
      <c r="H237" s="6"/>
      <c r="I237" s="6"/>
      <c r="K237" s="8"/>
      <c r="L237" s="9"/>
      <c r="M237" s="9"/>
      <c r="N237" s="8"/>
    </row>
    <row r="238" spans="2:14" ht="13.5">
      <c r="B238" s="5">
        <f t="shared" si="11"/>
      </c>
      <c r="C238" s="5">
        <f>IF(D238&gt;0,Bus_Unit,"")</f>
      </c>
      <c r="D238" s="6"/>
      <c r="E238" s="6"/>
      <c r="F238" s="14"/>
      <c r="G238" s="6"/>
      <c r="H238" s="6"/>
      <c r="I238" s="6"/>
      <c r="K238" s="8"/>
      <c r="L238" s="9"/>
      <c r="M238" s="9"/>
      <c r="N238" s="8"/>
    </row>
    <row r="239" spans="2:14" ht="13.5">
      <c r="B239" s="5">
        <f t="shared" si="11"/>
      </c>
      <c r="C239" s="5">
        <f>IF(D239&gt;0,Bus_Unit,"")</f>
      </c>
      <c r="D239" s="6"/>
      <c r="E239" s="6"/>
      <c r="F239" s="14"/>
      <c r="G239" s="6"/>
      <c r="H239" s="6"/>
      <c r="I239" s="6"/>
      <c r="K239" s="8"/>
      <c r="L239" s="9"/>
      <c r="M239" s="9"/>
      <c r="N239" s="8"/>
    </row>
    <row r="240" spans="2:14" ht="13.5">
      <c r="B240" s="5">
        <f t="shared" si="11"/>
      </c>
      <c r="C240" s="5">
        <f>IF(D240&gt;0,Bus_Unit,"")</f>
      </c>
      <c r="D240" s="6"/>
      <c r="E240" s="6"/>
      <c r="F240" s="14"/>
      <c r="G240" s="6"/>
      <c r="H240" s="6"/>
      <c r="I240" s="6"/>
      <c r="K240" s="8"/>
      <c r="L240" s="9"/>
      <c r="M240" s="9"/>
      <c r="N240" s="8"/>
    </row>
    <row r="241" spans="2:14" ht="13.5">
      <c r="B241" s="5">
        <f t="shared" si="11"/>
      </c>
      <c r="C241" s="5">
        <f>IF(D241&gt;0,Bus_Unit,"")</f>
      </c>
      <c r="D241" s="6"/>
      <c r="E241" s="6"/>
      <c r="F241" s="14"/>
      <c r="G241" s="6"/>
      <c r="H241" s="6"/>
      <c r="I241" s="6"/>
      <c r="K241" s="8"/>
      <c r="L241" s="9"/>
      <c r="M241" s="9"/>
      <c r="N241" s="8"/>
    </row>
    <row r="242" spans="2:14" ht="13.5">
      <c r="B242" s="5">
        <f t="shared" si="11"/>
      </c>
      <c r="C242" s="5">
        <f>IF(D242&gt;0,Bus_Unit,"")</f>
      </c>
      <c r="D242" s="6"/>
      <c r="E242" s="6"/>
      <c r="F242" s="14"/>
      <c r="G242" s="6"/>
      <c r="H242" s="6"/>
      <c r="I242" s="6"/>
      <c r="K242" s="8"/>
      <c r="L242" s="9"/>
      <c r="M242" s="9"/>
      <c r="N242" s="8"/>
    </row>
    <row r="243" spans="2:14" ht="13.5">
      <c r="B243" s="5">
        <f>IF(D243&gt;0,B221+1,"")</f>
      </c>
      <c r="C243" s="5">
        <f>IF(D243&gt;0,Bus_Unit,"")</f>
      </c>
      <c r="D243" s="6"/>
      <c r="E243" s="6"/>
      <c r="F243" s="14"/>
      <c r="G243" s="6"/>
      <c r="H243" s="6"/>
      <c r="I243" s="6"/>
      <c r="K243" s="8"/>
      <c r="L243" s="9"/>
      <c r="M243" s="9"/>
      <c r="N243" s="8"/>
    </row>
    <row r="244" spans="2:14" ht="13.5">
      <c r="B244" s="5">
        <f aca="true" t="shared" si="12" ref="B244:B263">IF(D244&gt;0,B243+1,"")</f>
      </c>
      <c r="C244" s="5">
        <f>IF(D244&gt;0,Bus_Unit,"")</f>
      </c>
      <c r="D244" s="6"/>
      <c r="E244" s="6"/>
      <c r="F244" s="14"/>
      <c r="G244" s="6"/>
      <c r="H244" s="6"/>
      <c r="I244" s="6"/>
      <c r="K244" s="8"/>
      <c r="L244" s="9"/>
      <c r="M244" s="9"/>
      <c r="N244" s="8"/>
    </row>
    <row r="245" spans="2:14" ht="13.5">
      <c r="B245" s="5">
        <f t="shared" si="12"/>
      </c>
      <c r="C245" s="5">
        <f>IF(D245&gt;0,Bus_Unit,"")</f>
      </c>
      <c r="D245" s="6"/>
      <c r="E245" s="6"/>
      <c r="F245" s="14"/>
      <c r="G245" s="6"/>
      <c r="H245" s="6"/>
      <c r="I245" s="6"/>
      <c r="K245" s="8"/>
      <c r="L245" s="9"/>
      <c r="M245" s="9"/>
      <c r="N245" s="8"/>
    </row>
    <row r="246" spans="2:14" ht="13.5">
      <c r="B246" s="5">
        <f t="shared" si="12"/>
      </c>
      <c r="C246" s="5">
        <f>IF(D246&gt;0,Bus_Unit,"")</f>
      </c>
      <c r="D246" s="6"/>
      <c r="E246" s="6"/>
      <c r="F246" s="14"/>
      <c r="G246" s="6"/>
      <c r="H246" s="6"/>
      <c r="I246" s="6"/>
      <c r="K246" s="8"/>
      <c r="L246" s="9"/>
      <c r="M246" s="9"/>
      <c r="N246" s="8"/>
    </row>
    <row r="247" spans="2:14" ht="13.5">
      <c r="B247" s="5">
        <f t="shared" si="12"/>
      </c>
      <c r="C247" s="5">
        <f>IF(D247&gt;0,Bus_Unit,"")</f>
      </c>
      <c r="D247" s="6"/>
      <c r="E247" s="6"/>
      <c r="F247" s="14"/>
      <c r="G247" s="6"/>
      <c r="H247" s="6"/>
      <c r="I247" s="6"/>
      <c r="K247" s="8"/>
      <c r="L247" s="9"/>
      <c r="M247" s="9"/>
      <c r="N247" s="8"/>
    </row>
    <row r="248" spans="2:14" ht="13.5">
      <c r="B248" s="5">
        <f t="shared" si="12"/>
      </c>
      <c r="C248" s="5">
        <f>IF(D248&gt;0,Bus_Unit,"")</f>
      </c>
      <c r="D248" s="6"/>
      <c r="E248" s="6"/>
      <c r="F248" s="14"/>
      <c r="G248" s="6"/>
      <c r="H248" s="6"/>
      <c r="I248" s="6"/>
      <c r="K248" s="8"/>
      <c r="L248" s="9"/>
      <c r="M248" s="9"/>
      <c r="N248" s="8"/>
    </row>
    <row r="249" spans="2:14" ht="13.5">
      <c r="B249" s="5">
        <f t="shared" si="12"/>
      </c>
      <c r="C249" s="5">
        <f>IF(D249&gt;0,Bus_Unit,"")</f>
      </c>
      <c r="D249" s="6"/>
      <c r="E249" s="6"/>
      <c r="F249" s="14"/>
      <c r="G249" s="6"/>
      <c r="H249" s="6"/>
      <c r="I249" s="6"/>
      <c r="K249" s="8"/>
      <c r="L249" s="9"/>
      <c r="M249" s="9"/>
      <c r="N249" s="8"/>
    </row>
    <row r="250" spans="2:14" ht="13.5">
      <c r="B250" s="5">
        <f t="shared" si="12"/>
      </c>
      <c r="C250" s="5">
        <f>IF(D250&gt;0,Bus_Unit,"")</f>
      </c>
      <c r="D250" s="6"/>
      <c r="E250" s="6"/>
      <c r="F250" s="14"/>
      <c r="G250" s="6"/>
      <c r="H250" s="6"/>
      <c r="I250" s="6"/>
      <c r="K250" s="8"/>
      <c r="L250" s="9"/>
      <c r="M250" s="9"/>
      <c r="N250" s="8"/>
    </row>
    <row r="251" spans="2:14" ht="13.5">
      <c r="B251" s="5">
        <f t="shared" si="12"/>
      </c>
      <c r="C251" s="5">
        <f>IF(D251&gt;0,Bus_Unit,"")</f>
      </c>
      <c r="D251" s="6"/>
      <c r="E251" s="6"/>
      <c r="F251" s="14"/>
      <c r="G251" s="6"/>
      <c r="H251" s="6"/>
      <c r="I251" s="6"/>
      <c r="K251" s="8"/>
      <c r="L251" s="9"/>
      <c r="M251" s="9"/>
      <c r="N251" s="8"/>
    </row>
    <row r="252" spans="2:14" ht="13.5">
      <c r="B252" s="5">
        <f t="shared" si="12"/>
      </c>
      <c r="C252" s="5">
        <f>IF(D252&gt;0,Bus_Unit,"")</f>
      </c>
      <c r="D252" s="6"/>
      <c r="E252" s="6"/>
      <c r="F252" s="14"/>
      <c r="G252" s="6"/>
      <c r="H252" s="6"/>
      <c r="I252" s="6"/>
      <c r="K252" s="8"/>
      <c r="L252" s="9"/>
      <c r="M252" s="9"/>
      <c r="N252" s="8"/>
    </row>
    <row r="253" spans="2:14" ht="13.5">
      <c r="B253" s="5">
        <f t="shared" si="12"/>
      </c>
      <c r="C253" s="5">
        <f>IF(D253&gt;0,Bus_Unit,"")</f>
      </c>
      <c r="D253" s="6"/>
      <c r="E253" s="6"/>
      <c r="F253" s="14"/>
      <c r="G253" s="6"/>
      <c r="H253" s="6"/>
      <c r="I253" s="6"/>
      <c r="K253" s="8"/>
      <c r="L253" s="9"/>
      <c r="M253" s="9"/>
      <c r="N253" s="8"/>
    </row>
    <row r="254" spans="2:14" ht="13.5">
      <c r="B254" s="5">
        <f t="shared" si="12"/>
      </c>
      <c r="C254" s="5">
        <f>IF(D254&gt;0,Bus_Unit,"")</f>
      </c>
      <c r="D254" s="6"/>
      <c r="E254" s="6"/>
      <c r="F254" s="14"/>
      <c r="G254" s="6"/>
      <c r="H254" s="6"/>
      <c r="I254" s="6"/>
      <c r="K254" s="8"/>
      <c r="L254" s="9"/>
      <c r="M254" s="9"/>
      <c r="N254" s="8"/>
    </row>
    <row r="255" spans="2:14" ht="13.5">
      <c r="B255" s="5">
        <f t="shared" si="12"/>
      </c>
      <c r="C255" s="5">
        <f>IF(D255&gt;0,Bus_Unit,"")</f>
      </c>
      <c r="D255" s="6"/>
      <c r="E255" s="6"/>
      <c r="F255" s="14"/>
      <c r="G255" s="6"/>
      <c r="H255" s="6"/>
      <c r="I255" s="6"/>
      <c r="K255" s="8"/>
      <c r="L255" s="9"/>
      <c r="M255" s="9"/>
      <c r="N255" s="8"/>
    </row>
    <row r="256" spans="2:14" ht="13.5">
      <c r="B256" s="5">
        <f t="shared" si="12"/>
      </c>
      <c r="C256" s="5">
        <f>IF(D256&gt;0,Bus_Unit,"")</f>
      </c>
      <c r="D256" s="6"/>
      <c r="E256" s="6"/>
      <c r="F256" s="14"/>
      <c r="G256" s="6"/>
      <c r="H256" s="6"/>
      <c r="I256" s="6"/>
      <c r="K256" s="8"/>
      <c r="L256" s="9"/>
      <c r="M256" s="9"/>
      <c r="N256" s="8"/>
    </row>
    <row r="257" spans="2:14" ht="13.5">
      <c r="B257" s="5">
        <f t="shared" si="12"/>
      </c>
      <c r="C257" s="5">
        <f>IF(D257&gt;0,Bus_Unit,"")</f>
      </c>
      <c r="D257" s="6"/>
      <c r="E257" s="6"/>
      <c r="F257" s="14"/>
      <c r="G257" s="6"/>
      <c r="H257" s="6"/>
      <c r="I257" s="6"/>
      <c r="K257" s="8"/>
      <c r="L257" s="9"/>
      <c r="M257" s="9"/>
      <c r="N257" s="8"/>
    </row>
    <row r="258" spans="2:14" ht="13.5">
      <c r="B258" s="5">
        <f t="shared" si="12"/>
      </c>
      <c r="C258" s="5">
        <f>IF(D258&gt;0,Bus_Unit,"")</f>
      </c>
      <c r="D258" s="6"/>
      <c r="E258" s="6"/>
      <c r="F258" s="14"/>
      <c r="G258" s="6"/>
      <c r="H258" s="6"/>
      <c r="I258" s="6"/>
      <c r="K258" s="8"/>
      <c r="L258" s="9"/>
      <c r="M258" s="9"/>
      <c r="N258" s="8"/>
    </row>
    <row r="259" spans="2:14" ht="13.5">
      <c r="B259" s="5">
        <f t="shared" si="12"/>
      </c>
      <c r="C259" s="5">
        <f>IF(D259&gt;0,Bus_Unit,"")</f>
      </c>
      <c r="D259" s="6"/>
      <c r="E259" s="6"/>
      <c r="F259" s="14"/>
      <c r="G259" s="6"/>
      <c r="H259" s="6"/>
      <c r="I259" s="6"/>
      <c r="K259" s="8"/>
      <c r="L259" s="9"/>
      <c r="M259" s="9"/>
      <c r="N259" s="8"/>
    </row>
    <row r="260" spans="2:14" ht="13.5">
      <c r="B260" s="5">
        <f t="shared" si="12"/>
      </c>
      <c r="C260" s="5">
        <f>IF(D260&gt;0,Bus_Unit,"")</f>
      </c>
      <c r="D260" s="6"/>
      <c r="E260" s="6"/>
      <c r="F260" s="14"/>
      <c r="G260" s="6"/>
      <c r="H260" s="6"/>
      <c r="I260" s="6"/>
      <c r="K260" s="8"/>
      <c r="L260" s="9"/>
      <c r="M260" s="9"/>
      <c r="N260" s="8"/>
    </row>
    <row r="261" spans="2:14" ht="13.5">
      <c r="B261" s="5">
        <f t="shared" si="12"/>
      </c>
      <c r="C261" s="5">
        <f>IF(D261&gt;0,Bus_Unit,"")</f>
      </c>
      <c r="D261" s="6"/>
      <c r="E261" s="6"/>
      <c r="F261" s="14"/>
      <c r="G261" s="6"/>
      <c r="H261" s="6"/>
      <c r="I261" s="6"/>
      <c r="K261" s="8"/>
      <c r="L261" s="9"/>
      <c r="M261" s="9"/>
      <c r="N261" s="8"/>
    </row>
    <row r="262" spans="2:14" ht="13.5">
      <c r="B262" s="5">
        <f t="shared" si="12"/>
      </c>
      <c r="C262" s="5">
        <f>IF(D262&gt;0,Bus_Unit,"")</f>
      </c>
      <c r="D262" s="6"/>
      <c r="E262" s="6"/>
      <c r="F262" s="14"/>
      <c r="G262" s="6"/>
      <c r="H262" s="6"/>
      <c r="I262" s="6"/>
      <c r="K262" s="8"/>
      <c r="L262" s="9"/>
      <c r="M262" s="9"/>
      <c r="N262" s="8"/>
    </row>
    <row r="263" spans="2:14" ht="13.5">
      <c r="B263" s="5">
        <f t="shared" si="12"/>
      </c>
      <c r="C263" s="5">
        <f>IF(D263&gt;0,Bus_Unit,"")</f>
      </c>
      <c r="D263" s="6"/>
      <c r="E263" s="6"/>
      <c r="F263" s="14"/>
      <c r="G263" s="6"/>
      <c r="H263" s="6"/>
      <c r="I263" s="6"/>
      <c r="K263" s="8"/>
      <c r="L263" s="9"/>
      <c r="M263" s="9"/>
      <c r="N263" s="8"/>
    </row>
    <row r="264" spans="2:14" ht="13.5">
      <c r="B264" s="5">
        <f>IF(D264&gt;0,B221+1,"")</f>
      </c>
      <c r="C264" s="5">
        <f>IF(D264&gt;0,Bus_Unit,"")</f>
      </c>
      <c r="D264" s="6"/>
      <c r="E264" s="6"/>
      <c r="F264" s="14"/>
      <c r="G264" s="6"/>
      <c r="H264" s="6"/>
      <c r="I264" s="6"/>
      <c r="K264" s="8"/>
      <c r="L264" s="9"/>
      <c r="M264" s="9"/>
      <c r="N264" s="8"/>
    </row>
    <row r="265" spans="2:14" ht="13.5">
      <c r="B265" s="5">
        <f aca="true" t="shared" si="13" ref="B265:B303">IF(D265&gt;0,B264+1,"")</f>
      </c>
      <c r="C265" s="5">
        <f>IF(D265&gt;0,Bus_Unit,"")</f>
      </c>
      <c r="D265" s="6"/>
      <c r="E265" s="6"/>
      <c r="F265" s="14"/>
      <c r="G265" s="6"/>
      <c r="H265" s="6"/>
      <c r="I265" s="6"/>
      <c r="K265" s="8"/>
      <c r="L265" s="9"/>
      <c r="M265" s="9"/>
      <c r="N265" s="8"/>
    </row>
    <row r="266" spans="2:14" ht="13.5">
      <c r="B266" s="5">
        <f t="shared" si="13"/>
      </c>
      <c r="C266" s="5">
        <f>IF(D266&gt;0,Bus_Unit,"")</f>
      </c>
      <c r="D266" s="6"/>
      <c r="E266" s="6"/>
      <c r="F266" s="14"/>
      <c r="G266" s="6"/>
      <c r="H266" s="6"/>
      <c r="I266" s="6"/>
      <c r="K266" s="8"/>
      <c r="L266" s="9"/>
      <c r="M266" s="9"/>
      <c r="N266" s="8"/>
    </row>
    <row r="267" spans="2:14" ht="13.5">
      <c r="B267" s="5">
        <f t="shared" si="13"/>
      </c>
      <c r="C267" s="5">
        <f>IF(D267&gt;0,Bus_Unit,"")</f>
      </c>
      <c r="D267" s="6"/>
      <c r="E267" s="6"/>
      <c r="F267" s="14"/>
      <c r="G267" s="6"/>
      <c r="H267" s="6"/>
      <c r="I267" s="6"/>
      <c r="K267" s="8"/>
      <c r="L267" s="9"/>
      <c r="M267" s="9"/>
      <c r="N267" s="8"/>
    </row>
    <row r="268" spans="2:14" ht="13.5">
      <c r="B268" s="5">
        <f t="shared" si="13"/>
      </c>
      <c r="C268" s="5">
        <f>IF(D268&gt;0,Bus_Unit,"")</f>
      </c>
      <c r="D268" s="6"/>
      <c r="E268" s="6"/>
      <c r="F268" s="14"/>
      <c r="G268" s="6"/>
      <c r="H268" s="6"/>
      <c r="I268" s="6"/>
      <c r="K268" s="8"/>
      <c r="L268" s="9"/>
      <c r="M268" s="9"/>
      <c r="N268" s="8"/>
    </row>
    <row r="269" spans="2:14" ht="13.5">
      <c r="B269" s="5">
        <f t="shared" si="13"/>
      </c>
      <c r="C269" s="5">
        <f>IF(D269&gt;0,Bus_Unit,"")</f>
      </c>
      <c r="D269" s="6"/>
      <c r="E269" s="6"/>
      <c r="F269" s="14"/>
      <c r="G269" s="6"/>
      <c r="H269" s="6"/>
      <c r="I269" s="6"/>
      <c r="K269" s="8"/>
      <c r="L269" s="9"/>
      <c r="M269" s="9"/>
      <c r="N269" s="8"/>
    </row>
    <row r="270" spans="2:14" ht="13.5">
      <c r="B270" s="5">
        <f t="shared" si="13"/>
      </c>
      <c r="C270" s="5">
        <f>IF(D270&gt;0,Bus_Unit,"")</f>
      </c>
      <c r="D270" s="6"/>
      <c r="E270" s="6"/>
      <c r="F270" s="14"/>
      <c r="G270" s="6"/>
      <c r="H270" s="6"/>
      <c r="I270" s="6"/>
      <c r="K270" s="8"/>
      <c r="L270" s="9"/>
      <c r="M270" s="9"/>
      <c r="N270" s="8"/>
    </row>
    <row r="271" spans="2:14" ht="13.5">
      <c r="B271" s="5">
        <f t="shared" si="13"/>
      </c>
      <c r="C271" s="5">
        <f>IF(D271&gt;0,Bus_Unit,"")</f>
      </c>
      <c r="D271" s="6"/>
      <c r="E271" s="6"/>
      <c r="F271" s="14"/>
      <c r="G271" s="6"/>
      <c r="H271" s="6"/>
      <c r="I271" s="6"/>
      <c r="K271" s="8"/>
      <c r="L271" s="9"/>
      <c r="M271" s="9"/>
      <c r="N271" s="8"/>
    </row>
    <row r="272" spans="2:14" ht="13.5">
      <c r="B272" s="5">
        <f t="shared" si="13"/>
      </c>
      <c r="C272" s="5">
        <f>IF(D272&gt;0,Bus_Unit,"")</f>
      </c>
      <c r="D272" s="6"/>
      <c r="E272" s="6"/>
      <c r="F272" s="14"/>
      <c r="G272" s="6"/>
      <c r="H272" s="6"/>
      <c r="I272" s="6"/>
      <c r="K272" s="8"/>
      <c r="L272" s="9"/>
      <c r="M272" s="9"/>
      <c r="N272" s="8"/>
    </row>
    <row r="273" spans="2:14" ht="13.5">
      <c r="B273" s="5">
        <f t="shared" si="13"/>
      </c>
      <c r="C273" s="5">
        <f>IF(D273&gt;0,Bus_Unit,"")</f>
      </c>
      <c r="D273" s="6"/>
      <c r="E273" s="6"/>
      <c r="F273" s="14"/>
      <c r="G273" s="6"/>
      <c r="H273" s="6"/>
      <c r="I273" s="6"/>
      <c r="K273" s="8"/>
      <c r="L273" s="9"/>
      <c r="M273" s="9"/>
      <c r="N273" s="8"/>
    </row>
    <row r="274" spans="2:14" ht="13.5">
      <c r="B274" s="5">
        <f t="shared" si="13"/>
      </c>
      <c r="C274" s="5">
        <f>IF(D274&gt;0,Bus_Unit,"")</f>
      </c>
      <c r="D274" s="6"/>
      <c r="E274" s="6"/>
      <c r="F274" s="14"/>
      <c r="G274" s="6"/>
      <c r="H274" s="6"/>
      <c r="I274" s="6"/>
      <c r="K274" s="8"/>
      <c r="L274" s="9"/>
      <c r="M274" s="9"/>
      <c r="N274" s="8"/>
    </row>
    <row r="275" spans="2:14" ht="13.5">
      <c r="B275" s="5">
        <f t="shared" si="13"/>
      </c>
      <c r="C275" s="5">
        <f>IF(D275&gt;0,Bus_Unit,"")</f>
      </c>
      <c r="D275" s="6"/>
      <c r="E275" s="6"/>
      <c r="F275" s="14"/>
      <c r="G275" s="6"/>
      <c r="H275" s="6"/>
      <c r="I275" s="6"/>
      <c r="K275" s="8"/>
      <c r="L275" s="9"/>
      <c r="M275" s="9"/>
      <c r="N275" s="8"/>
    </row>
    <row r="276" spans="2:14" ht="13.5">
      <c r="B276" s="5">
        <f t="shared" si="13"/>
      </c>
      <c r="C276" s="5">
        <f>IF(D276&gt;0,Bus_Unit,"")</f>
      </c>
      <c r="D276" s="6"/>
      <c r="E276" s="6"/>
      <c r="F276" s="14"/>
      <c r="G276" s="6"/>
      <c r="H276" s="6"/>
      <c r="I276" s="6"/>
      <c r="K276" s="8"/>
      <c r="L276" s="9"/>
      <c r="M276" s="9"/>
      <c r="N276" s="8"/>
    </row>
    <row r="277" spans="2:14" ht="13.5">
      <c r="B277" s="5">
        <f t="shared" si="13"/>
      </c>
      <c r="C277" s="5">
        <f>IF(D277&gt;0,Bus_Unit,"")</f>
      </c>
      <c r="D277" s="6"/>
      <c r="E277" s="6"/>
      <c r="F277" s="14"/>
      <c r="G277" s="6"/>
      <c r="H277" s="6"/>
      <c r="I277" s="6"/>
      <c r="K277" s="8"/>
      <c r="L277" s="9"/>
      <c r="M277" s="9"/>
      <c r="N277" s="8"/>
    </row>
    <row r="278" spans="2:14" ht="13.5">
      <c r="B278" s="5">
        <f t="shared" si="13"/>
      </c>
      <c r="C278" s="5">
        <f>IF(D278&gt;0,Bus_Unit,"")</f>
      </c>
      <c r="D278" s="6"/>
      <c r="E278" s="6"/>
      <c r="F278" s="14"/>
      <c r="G278" s="6"/>
      <c r="H278" s="6"/>
      <c r="I278" s="6"/>
      <c r="K278" s="8"/>
      <c r="L278" s="9"/>
      <c r="M278" s="9"/>
      <c r="N278" s="8"/>
    </row>
    <row r="279" spans="2:14" ht="13.5">
      <c r="B279" s="5">
        <f t="shared" si="13"/>
      </c>
      <c r="C279" s="5">
        <f>IF(D279&gt;0,Bus_Unit,"")</f>
      </c>
      <c r="D279" s="6"/>
      <c r="E279" s="6"/>
      <c r="F279" s="14"/>
      <c r="G279" s="6"/>
      <c r="H279" s="6"/>
      <c r="I279" s="6"/>
      <c r="K279" s="8"/>
      <c r="L279" s="9"/>
      <c r="M279" s="9"/>
      <c r="N279" s="8"/>
    </row>
    <row r="280" spans="2:14" ht="13.5">
      <c r="B280" s="5">
        <f t="shared" si="13"/>
      </c>
      <c r="C280" s="5">
        <f>IF(D280&gt;0,Bus_Unit,"")</f>
      </c>
      <c r="D280" s="6"/>
      <c r="E280" s="6"/>
      <c r="F280" s="14"/>
      <c r="G280" s="6"/>
      <c r="H280" s="6"/>
      <c r="I280" s="6"/>
      <c r="K280" s="8"/>
      <c r="L280" s="9"/>
      <c r="M280" s="9"/>
      <c r="N280" s="8"/>
    </row>
    <row r="281" spans="2:14" ht="13.5">
      <c r="B281" s="5">
        <f t="shared" si="13"/>
      </c>
      <c r="C281" s="5">
        <f>IF(D281&gt;0,Bus_Unit,"")</f>
      </c>
      <c r="D281" s="6"/>
      <c r="E281" s="6"/>
      <c r="F281" s="14"/>
      <c r="G281" s="6"/>
      <c r="H281" s="6"/>
      <c r="I281" s="6"/>
      <c r="K281" s="8"/>
      <c r="L281" s="9"/>
      <c r="M281" s="9"/>
      <c r="N281" s="8"/>
    </row>
    <row r="282" spans="2:14" ht="13.5">
      <c r="B282" s="5">
        <f aca="true" t="shared" si="14" ref="B282:B300">IF(D282&gt;0,B281+1,"")</f>
      </c>
      <c r="C282" s="5">
        <f>IF(D282&gt;0,Bus_Unit,"")</f>
      </c>
      <c r="D282" s="6"/>
      <c r="E282" s="6"/>
      <c r="F282" s="14"/>
      <c r="G282" s="6"/>
      <c r="H282" s="6"/>
      <c r="I282" s="6"/>
      <c r="K282" s="8"/>
      <c r="L282" s="9"/>
      <c r="M282" s="9"/>
      <c r="N282" s="8"/>
    </row>
    <row r="283" spans="2:14" ht="13.5">
      <c r="B283" s="5">
        <f t="shared" si="14"/>
      </c>
      <c r="C283" s="5">
        <f>IF(D283&gt;0,Bus_Unit,"")</f>
      </c>
      <c r="D283" s="6"/>
      <c r="E283" s="6"/>
      <c r="F283" s="14"/>
      <c r="G283" s="6"/>
      <c r="H283" s="6"/>
      <c r="I283" s="6"/>
      <c r="K283" s="8"/>
      <c r="L283" s="9"/>
      <c r="M283" s="9"/>
      <c r="N283" s="8"/>
    </row>
    <row r="284" spans="2:14" ht="13.5">
      <c r="B284" s="5">
        <f t="shared" si="14"/>
      </c>
      <c r="C284" s="5">
        <f>IF(D284&gt;0,Bus_Unit,"")</f>
      </c>
      <c r="D284" s="6"/>
      <c r="E284" s="6"/>
      <c r="F284" s="14"/>
      <c r="G284" s="6"/>
      <c r="H284" s="6"/>
      <c r="I284" s="6"/>
      <c r="K284" s="8"/>
      <c r="L284" s="9"/>
      <c r="M284" s="9"/>
      <c r="N284" s="8"/>
    </row>
    <row r="285" spans="2:14" ht="13.5">
      <c r="B285" s="5">
        <f t="shared" si="14"/>
      </c>
      <c r="C285" s="5">
        <f>IF(D285&gt;0,Bus_Unit,"")</f>
      </c>
      <c r="D285" s="6"/>
      <c r="E285" s="6"/>
      <c r="F285" s="14"/>
      <c r="G285" s="6"/>
      <c r="H285" s="6"/>
      <c r="I285" s="6"/>
      <c r="K285" s="8"/>
      <c r="L285" s="9"/>
      <c r="M285" s="9"/>
      <c r="N285" s="8"/>
    </row>
    <row r="286" spans="2:14" ht="13.5">
      <c r="B286" s="5">
        <f t="shared" si="14"/>
      </c>
      <c r="C286" s="5">
        <f>IF(D286&gt;0,Bus_Unit,"")</f>
      </c>
      <c r="D286" s="6"/>
      <c r="E286" s="6"/>
      <c r="F286" s="14"/>
      <c r="G286" s="6"/>
      <c r="H286" s="6"/>
      <c r="I286" s="6"/>
      <c r="K286" s="8"/>
      <c r="L286" s="9"/>
      <c r="M286" s="9"/>
      <c r="N286" s="8"/>
    </row>
    <row r="287" spans="2:14" ht="13.5">
      <c r="B287" s="5">
        <f t="shared" si="14"/>
      </c>
      <c r="C287" s="5">
        <f>IF(D287&gt;0,Bus_Unit,"")</f>
      </c>
      <c r="D287" s="6"/>
      <c r="E287" s="6"/>
      <c r="F287" s="14"/>
      <c r="G287" s="6"/>
      <c r="H287" s="6"/>
      <c r="I287" s="6"/>
      <c r="K287" s="8"/>
      <c r="L287" s="9"/>
      <c r="M287" s="9"/>
      <c r="N287" s="8"/>
    </row>
    <row r="288" spans="2:14" ht="13.5">
      <c r="B288" s="5">
        <f t="shared" si="14"/>
      </c>
      <c r="C288" s="5">
        <f>IF(D288&gt;0,Bus_Unit,"")</f>
      </c>
      <c r="D288" s="6"/>
      <c r="E288" s="6"/>
      <c r="F288" s="14"/>
      <c r="G288" s="6"/>
      <c r="H288" s="6"/>
      <c r="I288" s="6"/>
      <c r="K288" s="8"/>
      <c r="L288" s="9"/>
      <c r="M288" s="9"/>
      <c r="N288" s="8"/>
    </row>
    <row r="289" spans="2:14" ht="13.5">
      <c r="B289" s="5">
        <f t="shared" si="14"/>
      </c>
      <c r="C289" s="5">
        <f>IF(D289&gt;0,Bus_Unit,"")</f>
      </c>
      <c r="D289" s="6"/>
      <c r="E289" s="6"/>
      <c r="F289" s="14"/>
      <c r="G289" s="6"/>
      <c r="H289" s="6"/>
      <c r="I289" s="6"/>
      <c r="K289" s="8"/>
      <c r="L289" s="9"/>
      <c r="M289" s="9"/>
      <c r="N289" s="8"/>
    </row>
    <row r="290" spans="2:14" ht="13.5">
      <c r="B290" s="5">
        <f t="shared" si="14"/>
      </c>
      <c r="C290" s="5">
        <f>IF(D290&gt;0,Bus_Unit,"")</f>
      </c>
      <c r="D290" s="6"/>
      <c r="E290" s="6"/>
      <c r="F290" s="14"/>
      <c r="G290" s="6"/>
      <c r="H290" s="6"/>
      <c r="I290" s="6"/>
      <c r="K290" s="8"/>
      <c r="L290" s="9"/>
      <c r="M290" s="9"/>
      <c r="N290" s="8"/>
    </row>
    <row r="291" spans="2:14" ht="13.5">
      <c r="B291" s="5">
        <f t="shared" si="14"/>
      </c>
      <c r="C291" s="5">
        <f>IF(D291&gt;0,Bus_Unit,"")</f>
      </c>
      <c r="D291" s="6"/>
      <c r="E291" s="6"/>
      <c r="F291" s="14"/>
      <c r="G291" s="6"/>
      <c r="H291" s="6"/>
      <c r="I291" s="6"/>
      <c r="K291" s="8"/>
      <c r="L291" s="9"/>
      <c r="M291" s="9"/>
      <c r="N291" s="8"/>
    </row>
    <row r="292" spans="2:14" ht="13.5">
      <c r="B292" s="5">
        <f t="shared" si="14"/>
      </c>
      <c r="C292" s="5">
        <f>IF(D292&gt;0,Bus_Unit,"")</f>
      </c>
      <c r="D292" s="6"/>
      <c r="E292" s="6"/>
      <c r="F292" s="14"/>
      <c r="G292" s="6"/>
      <c r="H292" s="6"/>
      <c r="I292" s="6"/>
      <c r="K292" s="8"/>
      <c r="L292" s="9"/>
      <c r="M292" s="9"/>
      <c r="N292" s="8"/>
    </row>
    <row r="293" spans="2:14" ht="13.5">
      <c r="B293" s="5">
        <f t="shared" si="14"/>
      </c>
      <c r="C293" s="5">
        <f>IF(D293&gt;0,Bus_Unit,"")</f>
      </c>
      <c r="D293" s="6"/>
      <c r="E293" s="6"/>
      <c r="F293" s="14"/>
      <c r="G293" s="6"/>
      <c r="H293" s="6"/>
      <c r="I293" s="6"/>
      <c r="K293" s="8"/>
      <c r="L293" s="9"/>
      <c r="M293" s="9"/>
      <c r="N293" s="8"/>
    </row>
    <row r="294" spans="2:14" ht="13.5">
      <c r="B294" s="5">
        <f t="shared" si="14"/>
      </c>
      <c r="C294" s="5">
        <f>IF(D294&gt;0,Bus_Unit,"")</f>
      </c>
      <c r="D294" s="6"/>
      <c r="E294" s="6"/>
      <c r="F294" s="14"/>
      <c r="G294" s="6"/>
      <c r="H294" s="6"/>
      <c r="I294" s="6"/>
      <c r="K294" s="8"/>
      <c r="L294" s="9"/>
      <c r="M294" s="9"/>
      <c r="N294" s="8"/>
    </row>
    <row r="295" spans="2:14" ht="13.5">
      <c r="B295" s="5">
        <f t="shared" si="14"/>
      </c>
      <c r="C295" s="5">
        <f>IF(D295&gt;0,Bus_Unit,"")</f>
      </c>
      <c r="D295" s="6"/>
      <c r="E295" s="6"/>
      <c r="F295" s="14"/>
      <c r="G295" s="6"/>
      <c r="H295" s="6"/>
      <c r="I295" s="6"/>
      <c r="K295" s="8"/>
      <c r="L295" s="9"/>
      <c r="M295" s="9"/>
      <c r="N295" s="8"/>
    </row>
    <row r="296" spans="2:14" ht="13.5">
      <c r="B296" s="5">
        <f t="shared" si="14"/>
      </c>
      <c r="C296" s="5">
        <f>IF(D296&gt;0,Bus_Unit,"")</f>
      </c>
      <c r="D296" s="6"/>
      <c r="E296" s="6"/>
      <c r="F296" s="14"/>
      <c r="G296" s="6"/>
      <c r="H296" s="6"/>
      <c r="I296" s="6"/>
      <c r="K296" s="8"/>
      <c r="L296" s="9"/>
      <c r="M296" s="9"/>
      <c r="N296" s="8"/>
    </row>
    <row r="297" spans="2:14" ht="13.5">
      <c r="B297" s="5">
        <f t="shared" si="14"/>
      </c>
      <c r="C297" s="5">
        <f>IF(D297&gt;0,Bus_Unit,"")</f>
      </c>
      <c r="D297" s="6"/>
      <c r="E297" s="6"/>
      <c r="F297" s="14"/>
      <c r="G297" s="6"/>
      <c r="H297" s="6"/>
      <c r="I297" s="6"/>
      <c r="K297" s="8"/>
      <c r="L297" s="9"/>
      <c r="M297" s="9"/>
      <c r="N297" s="8"/>
    </row>
    <row r="298" spans="2:14" ht="13.5">
      <c r="B298" s="5">
        <f t="shared" si="14"/>
      </c>
      <c r="C298" s="5">
        <f>IF(D298&gt;0,Bus_Unit,"")</f>
      </c>
      <c r="D298" s="6"/>
      <c r="E298" s="6"/>
      <c r="F298" s="14"/>
      <c r="G298" s="6"/>
      <c r="H298" s="6"/>
      <c r="I298" s="6"/>
      <c r="K298" s="8"/>
      <c r="L298" s="9"/>
      <c r="M298" s="9"/>
      <c r="N298" s="8"/>
    </row>
    <row r="299" spans="2:14" ht="13.5">
      <c r="B299" s="5">
        <f t="shared" si="14"/>
      </c>
      <c r="C299" s="5">
        <f>IF(D299&gt;0,Bus_Unit,"")</f>
      </c>
      <c r="D299" s="6"/>
      <c r="E299" s="6"/>
      <c r="F299" s="14"/>
      <c r="G299" s="6"/>
      <c r="H299" s="6"/>
      <c r="I299" s="6"/>
      <c r="K299" s="8"/>
      <c r="L299" s="9"/>
      <c r="M299" s="9"/>
      <c r="N299" s="8"/>
    </row>
    <row r="300" spans="2:14" ht="13.5">
      <c r="B300" s="5">
        <f t="shared" si="14"/>
      </c>
      <c r="C300" s="5">
        <f>IF(D300&gt;0,Bus_Unit,"")</f>
      </c>
      <c r="D300" s="6"/>
      <c r="E300" s="6"/>
      <c r="F300" s="14"/>
      <c r="G300" s="6"/>
      <c r="H300" s="6"/>
      <c r="I300" s="6"/>
      <c r="K300" s="8"/>
      <c r="L300" s="9"/>
      <c r="M300" s="9"/>
      <c r="N300" s="8"/>
    </row>
    <row r="301" spans="2:14" ht="13.5">
      <c r="B301" s="5">
        <f>IF(D301&gt;0,B281+1,"")</f>
      </c>
      <c r="C301" s="5">
        <f>IF(D301&gt;0,Bus_Unit,"")</f>
      </c>
      <c r="D301" s="6"/>
      <c r="E301" s="6"/>
      <c r="F301" s="14"/>
      <c r="G301" s="6"/>
      <c r="H301" s="6"/>
      <c r="I301" s="6"/>
      <c r="K301" s="8"/>
      <c r="L301" s="9"/>
      <c r="M301" s="9"/>
      <c r="N301" s="8"/>
    </row>
    <row r="302" spans="2:14" ht="13.5">
      <c r="B302" s="5">
        <f t="shared" si="13"/>
      </c>
      <c r="C302" s="5">
        <f>IF(D302&gt;0,Bus_Unit,"")</f>
      </c>
      <c r="D302" s="6"/>
      <c r="E302" s="6"/>
      <c r="F302" s="14"/>
      <c r="G302" s="6"/>
      <c r="H302" s="6"/>
      <c r="I302" s="6"/>
      <c r="K302" s="8"/>
      <c r="L302" s="9"/>
      <c r="M302" s="9"/>
      <c r="N302" s="8"/>
    </row>
    <row r="303" spans="2:14" ht="13.5">
      <c r="B303" s="5">
        <f t="shared" si="13"/>
      </c>
      <c r="C303" s="5">
        <f>IF(D303&gt;0,Bus_Unit,"")</f>
      </c>
      <c r="D303" s="6"/>
      <c r="E303" s="6"/>
      <c r="F303" s="14"/>
      <c r="G303" s="6"/>
      <c r="H303" s="6"/>
      <c r="I303" s="6"/>
      <c r="K303" s="8"/>
      <c r="L303" s="9"/>
      <c r="M303" s="9"/>
      <c r="N303" s="8"/>
    </row>
    <row r="304" spans="2:14" ht="13.5">
      <c r="B304" s="5">
        <f>IF(D304&gt;0,B221+1,"")</f>
      </c>
      <c r="C304" s="5">
        <f>IF(D304&gt;0,Bus_Unit,"")</f>
      </c>
      <c r="D304" s="6"/>
      <c r="E304" s="6"/>
      <c r="F304" s="14"/>
      <c r="G304" s="6"/>
      <c r="H304" s="6"/>
      <c r="I304" s="6"/>
      <c r="K304" s="8"/>
      <c r="L304" s="9"/>
      <c r="M304" s="9"/>
      <c r="N304" s="8"/>
    </row>
    <row r="305" spans="2:14" ht="13.5">
      <c r="B305" s="5">
        <f>IF(D305&gt;0,B304+1,"")</f>
      </c>
      <c r="C305" s="5">
        <f>IF(D305&gt;0,Bus_Unit,"")</f>
      </c>
      <c r="D305" s="6"/>
      <c r="E305" s="6"/>
      <c r="F305" s="14"/>
      <c r="G305" s="6"/>
      <c r="H305" s="6"/>
      <c r="I305" s="6"/>
      <c r="K305" s="8"/>
      <c r="L305" s="9"/>
      <c r="M305" s="9"/>
      <c r="N305" s="8"/>
    </row>
    <row r="306" spans="2:14" ht="13.5">
      <c r="B306" s="5">
        <f aca="true" t="shared" si="15" ref="B306:B322">IF(D306&gt;0,B305+1,"")</f>
      </c>
      <c r="C306" s="5">
        <f>IF(D306&gt;0,Bus_Unit,"")</f>
      </c>
      <c r="D306" s="6"/>
      <c r="E306" s="6"/>
      <c r="F306" s="14"/>
      <c r="G306" s="6"/>
      <c r="H306" s="6"/>
      <c r="I306" s="6"/>
      <c r="K306" s="8"/>
      <c r="L306" s="9"/>
      <c r="M306" s="9"/>
      <c r="N306" s="8"/>
    </row>
    <row r="307" spans="2:14" ht="13.5">
      <c r="B307" s="5">
        <f t="shared" si="15"/>
      </c>
      <c r="C307" s="5">
        <f>IF(D307&gt;0,Bus_Unit,"")</f>
      </c>
      <c r="D307" s="6"/>
      <c r="E307" s="6"/>
      <c r="F307" s="14"/>
      <c r="G307" s="6"/>
      <c r="H307" s="6"/>
      <c r="I307" s="6"/>
      <c r="K307" s="8"/>
      <c r="L307" s="9"/>
      <c r="M307" s="9"/>
      <c r="N307" s="8"/>
    </row>
    <row r="308" spans="2:14" ht="13.5">
      <c r="B308" s="5">
        <f t="shared" si="15"/>
      </c>
      <c r="C308" s="5">
        <f>IF(D308&gt;0,Bus_Unit,"")</f>
      </c>
      <c r="D308" s="6"/>
      <c r="E308" s="6"/>
      <c r="F308" s="14"/>
      <c r="G308" s="6"/>
      <c r="H308" s="6"/>
      <c r="I308" s="6"/>
      <c r="K308" s="8"/>
      <c r="L308" s="9"/>
      <c r="M308" s="9"/>
      <c r="N308" s="8"/>
    </row>
    <row r="309" spans="2:14" ht="13.5">
      <c r="B309" s="5">
        <f t="shared" si="15"/>
      </c>
      <c r="C309" s="5">
        <f>IF(D309&gt;0,Bus_Unit,"")</f>
      </c>
      <c r="D309" s="6"/>
      <c r="E309" s="6"/>
      <c r="F309" s="14"/>
      <c r="G309" s="6"/>
      <c r="H309" s="6"/>
      <c r="I309" s="6"/>
      <c r="K309" s="8"/>
      <c r="L309" s="9"/>
      <c r="M309" s="9"/>
      <c r="N309" s="8"/>
    </row>
    <row r="310" spans="2:14" ht="13.5">
      <c r="B310" s="5">
        <f t="shared" si="15"/>
      </c>
      <c r="C310" s="5">
        <f>IF(D310&gt;0,Bus_Unit,"")</f>
      </c>
      <c r="D310" s="6"/>
      <c r="E310" s="6"/>
      <c r="F310" s="14"/>
      <c r="G310" s="6"/>
      <c r="H310" s="6"/>
      <c r="I310" s="6"/>
      <c r="K310" s="8"/>
      <c r="L310" s="9"/>
      <c r="M310" s="9"/>
      <c r="N310" s="8"/>
    </row>
    <row r="311" spans="2:14" ht="13.5">
      <c r="B311" s="5">
        <f t="shared" si="15"/>
      </c>
      <c r="C311" s="5">
        <f>IF(D311&gt;0,Bus_Unit,"")</f>
      </c>
      <c r="D311" s="6"/>
      <c r="E311" s="6"/>
      <c r="F311" s="14"/>
      <c r="G311" s="6"/>
      <c r="H311" s="6"/>
      <c r="I311" s="6"/>
      <c r="K311" s="8"/>
      <c r="L311" s="9"/>
      <c r="M311" s="9"/>
      <c r="N311" s="8"/>
    </row>
    <row r="312" spans="2:14" ht="13.5">
      <c r="B312" s="5">
        <f t="shared" si="15"/>
      </c>
      <c r="C312" s="5">
        <f>IF(D312&gt;0,Bus_Unit,"")</f>
      </c>
      <c r="D312" s="6"/>
      <c r="E312" s="6"/>
      <c r="F312" s="14"/>
      <c r="G312" s="6"/>
      <c r="H312" s="6"/>
      <c r="I312" s="6"/>
      <c r="K312" s="8"/>
      <c r="L312" s="9"/>
      <c r="M312" s="9"/>
      <c r="N312" s="8"/>
    </row>
    <row r="313" spans="2:14" ht="13.5">
      <c r="B313" s="5">
        <f t="shared" si="15"/>
      </c>
      <c r="C313" s="5">
        <f>IF(D313&gt;0,Bus_Unit,"")</f>
      </c>
      <c r="D313" s="6"/>
      <c r="E313" s="6"/>
      <c r="F313" s="14"/>
      <c r="G313" s="6"/>
      <c r="H313" s="6"/>
      <c r="I313" s="6"/>
      <c r="K313" s="8"/>
      <c r="L313" s="9"/>
      <c r="M313" s="9"/>
      <c r="N313" s="8"/>
    </row>
    <row r="314" spans="2:14" ht="13.5">
      <c r="B314" s="5">
        <f t="shared" si="15"/>
      </c>
      <c r="C314" s="5">
        <f>IF(D314&gt;0,Bus_Unit,"")</f>
      </c>
      <c r="D314" s="6"/>
      <c r="E314" s="6"/>
      <c r="F314" s="14"/>
      <c r="G314" s="6"/>
      <c r="H314" s="6"/>
      <c r="I314" s="6"/>
      <c r="K314" s="8"/>
      <c r="L314" s="9"/>
      <c r="M314" s="9"/>
      <c r="N314" s="8"/>
    </row>
    <row r="315" spans="2:14" ht="13.5">
      <c r="B315" s="5">
        <f t="shared" si="15"/>
      </c>
      <c r="C315" s="5">
        <f>IF(D315&gt;0,Bus_Unit,"")</f>
      </c>
      <c r="D315" s="6"/>
      <c r="E315" s="6"/>
      <c r="F315" s="14"/>
      <c r="G315" s="6"/>
      <c r="H315" s="6"/>
      <c r="I315" s="6"/>
      <c r="K315" s="8"/>
      <c r="L315" s="9"/>
      <c r="M315" s="9"/>
      <c r="N315" s="8"/>
    </row>
    <row r="316" spans="2:14" ht="13.5">
      <c r="B316" s="5">
        <f t="shared" si="15"/>
      </c>
      <c r="C316" s="5">
        <f>IF(D316&gt;0,Bus_Unit,"")</f>
      </c>
      <c r="D316" s="6"/>
      <c r="E316" s="6"/>
      <c r="F316" s="14"/>
      <c r="G316" s="6"/>
      <c r="H316" s="6"/>
      <c r="I316" s="6"/>
      <c r="K316" s="8"/>
      <c r="L316" s="9"/>
      <c r="M316" s="9"/>
      <c r="N316" s="8"/>
    </row>
    <row r="317" spans="2:14" ht="13.5">
      <c r="B317" s="5">
        <f t="shared" si="15"/>
      </c>
      <c r="C317" s="5">
        <f>IF(D317&gt;0,Bus_Unit,"")</f>
      </c>
      <c r="D317" s="6"/>
      <c r="E317" s="6"/>
      <c r="F317" s="14"/>
      <c r="G317" s="6"/>
      <c r="H317" s="6"/>
      <c r="I317" s="6"/>
      <c r="K317" s="8"/>
      <c r="L317" s="9"/>
      <c r="M317" s="9"/>
      <c r="N317" s="8"/>
    </row>
    <row r="318" spans="2:14" ht="13.5">
      <c r="B318" s="5">
        <f t="shared" si="15"/>
      </c>
      <c r="C318" s="5">
        <f>IF(D318&gt;0,Bus_Unit,"")</f>
      </c>
      <c r="D318" s="6"/>
      <c r="E318" s="6"/>
      <c r="F318" s="14"/>
      <c r="G318" s="6"/>
      <c r="H318" s="6"/>
      <c r="I318" s="6"/>
      <c r="K318" s="8"/>
      <c r="L318" s="9"/>
      <c r="M318" s="9"/>
      <c r="N318" s="8"/>
    </row>
    <row r="319" spans="2:14" ht="13.5">
      <c r="B319" s="5">
        <f t="shared" si="15"/>
      </c>
      <c r="C319" s="5">
        <f>IF(D319&gt;0,Bus_Unit,"")</f>
      </c>
      <c r="D319" s="6"/>
      <c r="E319" s="6"/>
      <c r="F319" s="14"/>
      <c r="G319" s="6"/>
      <c r="H319" s="6"/>
      <c r="I319" s="6"/>
      <c r="K319" s="8"/>
      <c r="L319" s="9"/>
      <c r="M319" s="9"/>
      <c r="N319" s="8"/>
    </row>
    <row r="320" spans="2:14" ht="13.5">
      <c r="B320" s="5">
        <f t="shared" si="15"/>
      </c>
      <c r="C320" s="5">
        <f>IF(D320&gt;0,Bus_Unit,"")</f>
      </c>
      <c r="D320" s="6"/>
      <c r="E320" s="6"/>
      <c r="F320" s="14"/>
      <c r="G320" s="6"/>
      <c r="H320" s="6"/>
      <c r="I320" s="6"/>
      <c r="K320" s="8"/>
      <c r="L320" s="9"/>
      <c r="M320" s="9"/>
      <c r="N320" s="8"/>
    </row>
    <row r="321" spans="2:14" ht="13.5">
      <c r="B321" s="5">
        <f t="shared" si="15"/>
      </c>
      <c r="C321" s="5">
        <f>IF(D321&gt;0,Bus_Unit,"")</f>
      </c>
      <c r="D321" s="6"/>
      <c r="E321" s="6"/>
      <c r="F321" s="14"/>
      <c r="G321" s="6"/>
      <c r="H321" s="6"/>
      <c r="I321" s="6"/>
      <c r="K321" s="8"/>
      <c r="L321" s="9"/>
      <c r="M321" s="9"/>
      <c r="N321" s="8"/>
    </row>
    <row r="322" spans="2:14" ht="13.5">
      <c r="B322" s="5">
        <f t="shared" si="15"/>
      </c>
      <c r="C322" s="5">
        <f>IF(D322&gt;0,Bus_Unit,"")</f>
      </c>
      <c r="D322" s="6"/>
      <c r="E322" s="6"/>
      <c r="F322" s="14"/>
      <c r="G322" s="6"/>
      <c r="H322" s="6"/>
      <c r="I322" s="6"/>
      <c r="K322" s="8"/>
      <c r="L322" s="9"/>
      <c r="M322" s="9"/>
      <c r="N322" s="8"/>
    </row>
    <row r="323" spans="2:14" ht="13.5">
      <c r="B323" s="5">
        <f>IF(D323&gt;0,B305+1,"")</f>
      </c>
      <c r="C323" s="5">
        <f>IF(D323&gt;0,Bus_Unit,"")</f>
      </c>
      <c r="D323" s="6"/>
      <c r="E323" s="6"/>
      <c r="F323" s="14"/>
      <c r="G323" s="6"/>
      <c r="H323" s="6"/>
      <c r="I323" s="6"/>
      <c r="K323" s="8"/>
      <c r="L323" s="9"/>
      <c r="M323" s="9"/>
      <c r="N323" s="8"/>
    </row>
    <row r="324" spans="2:14" ht="13.5">
      <c r="B324" s="5">
        <f>IF(D324&gt;0,B323+1,"")</f>
      </c>
      <c r="C324" s="5">
        <f>IF(D324&gt;0,Bus_Unit,"")</f>
      </c>
      <c r="D324" s="6"/>
      <c r="E324" s="6"/>
      <c r="F324" s="14"/>
      <c r="G324" s="6"/>
      <c r="H324" s="6"/>
      <c r="I324" s="6"/>
      <c r="K324" s="8"/>
      <c r="L324" s="9"/>
      <c r="M324" s="9"/>
      <c r="N324" s="8"/>
    </row>
    <row r="325" spans="2:14" ht="13.5">
      <c r="B325" s="5">
        <f>IF(D325&gt;0,B324+1,"")</f>
      </c>
      <c r="C325" s="5">
        <f>IF(D325&gt;0,Bus_Unit,"")</f>
      </c>
      <c r="D325" s="6"/>
      <c r="E325" s="6"/>
      <c r="F325" s="14"/>
      <c r="G325" s="6"/>
      <c r="H325" s="6"/>
      <c r="I325" s="6"/>
      <c r="K325" s="8"/>
      <c r="L325" s="9"/>
      <c r="M325" s="9"/>
      <c r="N325" s="8"/>
    </row>
    <row r="326" spans="2:14" ht="13.5">
      <c r="B326" s="5">
        <f>IF(D326&gt;0,B325+1,"")</f>
      </c>
      <c r="C326" s="5">
        <f>IF(D326&gt;0,Bus_Unit,"")</f>
      </c>
      <c r="D326" s="6"/>
      <c r="E326" s="6"/>
      <c r="F326" s="14"/>
      <c r="G326" s="6"/>
      <c r="H326" s="6"/>
      <c r="I326" s="6"/>
      <c r="K326" s="8"/>
      <c r="L326" s="9"/>
      <c r="M326" s="9"/>
      <c r="N326" s="8"/>
    </row>
    <row r="327" spans="2:14" ht="13.5">
      <c r="B327" s="5">
        <f>IF(D327&gt;0,B326+1,"")</f>
      </c>
      <c r="C327" s="5">
        <f>IF(D327&gt;0,Bus_Unit,"")</f>
      </c>
      <c r="D327" s="6"/>
      <c r="E327" s="6"/>
      <c r="F327" s="14"/>
      <c r="G327" s="6"/>
      <c r="H327" s="6"/>
      <c r="I327" s="6"/>
      <c r="K327" s="8"/>
      <c r="L327" s="9"/>
      <c r="M327" s="9"/>
      <c r="N327" s="8"/>
    </row>
    <row r="328" spans="2:14" ht="13.5">
      <c r="B328" s="5">
        <f aca="true" t="shared" si="16" ref="B328:B345">IF(D328&gt;0,B327+1,"")</f>
      </c>
      <c r="C328" s="5">
        <f>IF(D328&gt;0,Bus_Unit,"")</f>
      </c>
      <c r="D328" s="6"/>
      <c r="E328" s="6"/>
      <c r="F328" s="14"/>
      <c r="G328" s="6"/>
      <c r="H328" s="6"/>
      <c r="I328" s="6"/>
      <c r="K328" s="8"/>
      <c r="L328" s="9"/>
      <c r="M328" s="9"/>
      <c r="N328" s="8"/>
    </row>
    <row r="329" spans="2:14" ht="13.5">
      <c r="B329" s="5">
        <f t="shared" si="16"/>
      </c>
      <c r="C329" s="5">
        <f>IF(D329&gt;0,Bus_Unit,"")</f>
      </c>
      <c r="D329" s="6"/>
      <c r="E329" s="6"/>
      <c r="F329" s="14"/>
      <c r="G329" s="6"/>
      <c r="H329" s="6"/>
      <c r="I329" s="6"/>
      <c r="K329" s="8"/>
      <c r="L329" s="9"/>
      <c r="M329" s="9"/>
      <c r="N329" s="8"/>
    </row>
    <row r="330" spans="2:14" ht="13.5">
      <c r="B330" s="5">
        <f t="shared" si="16"/>
      </c>
      <c r="C330" s="5">
        <f>IF(D330&gt;0,Bus_Unit,"")</f>
      </c>
      <c r="D330" s="6"/>
      <c r="E330" s="6"/>
      <c r="F330" s="14"/>
      <c r="G330" s="6"/>
      <c r="H330" s="6"/>
      <c r="I330" s="6"/>
      <c r="K330" s="8"/>
      <c r="L330" s="9"/>
      <c r="M330" s="9"/>
      <c r="N330" s="8"/>
    </row>
    <row r="331" spans="2:14" ht="13.5">
      <c r="B331" s="5">
        <f t="shared" si="16"/>
      </c>
      <c r="C331" s="5">
        <f>IF(D331&gt;0,Bus_Unit,"")</f>
      </c>
      <c r="D331" s="6"/>
      <c r="E331" s="6"/>
      <c r="F331" s="14"/>
      <c r="G331" s="6"/>
      <c r="H331" s="6"/>
      <c r="I331" s="6"/>
      <c r="K331" s="8"/>
      <c r="L331" s="9"/>
      <c r="M331" s="9"/>
      <c r="N331" s="8"/>
    </row>
    <row r="332" spans="2:14" ht="13.5">
      <c r="B332" s="5">
        <f t="shared" si="16"/>
      </c>
      <c r="C332" s="5">
        <f>IF(D332&gt;0,Bus_Unit,"")</f>
      </c>
      <c r="D332" s="6"/>
      <c r="E332" s="6"/>
      <c r="F332" s="14"/>
      <c r="G332" s="6"/>
      <c r="H332" s="6"/>
      <c r="I332" s="6"/>
      <c r="K332" s="8"/>
      <c r="L332" s="9"/>
      <c r="M332" s="9"/>
      <c r="N332" s="8"/>
    </row>
    <row r="333" spans="2:14" ht="13.5">
      <c r="B333" s="5">
        <f t="shared" si="16"/>
      </c>
      <c r="C333" s="5">
        <f>IF(D333&gt;0,Bus_Unit,"")</f>
      </c>
      <c r="D333" s="6"/>
      <c r="E333" s="6"/>
      <c r="F333" s="14"/>
      <c r="G333" s="6"/>
      <c r="H333" s="6"/>
      <c r="I333" s="6"/>
      <c r="K333" s="8"/>
      <c r="L333" s="9"/>
      <c r="M333" s="9"/>
      <c r="N333" s="8"/>
    </row>
    <row r="334" spans="2:14" ht="13.5">
      <c r="B334" s="5">
        <f t="shared" si="16"/>
      </c>
      <c r="C334" s="5">
        <f>IF(D334&gt;0,Bus_Unit,"")</f>
      </c>
      <c r="D334" s="6"/>
      <c r="E334" s="6"/>
      <c r="F334" s="14"/>
      <c r="G334" s="6"/>
      <c r="H334" s="6"/>
      <c r="I334" s="6"/>
      <c r="K334" s="8"/>
      <c r="L334" s="9"/>
      <c r="M334" s="9"/>
      <c r="N334" s="8"/>
    </row>
    <row r="335" spans="2:14" ht="13.5">
      <c r="B335" s="5">
        <f t="shared" si="16"/>
      </c>
      <c r="C335" s="5">
        <f>IF(D335&gt;0,Bus_Unit,"")</f>
      </c>
      <c r="D335" s="6"/>
      <c r="E335" s="6"/>
      <c r="F335" s="14"/>
      <c r="G335" s="6"/>
      <c r="H335" s="6"/>
      <c r="I335" s="6"/>
      <c r="K335" s="8"/>
      <c r="L335" s="9"/>
      <c r="M335" s="9"/>
      <c r="N335" s="8"/>
    </row>
    <row r="336" spans="2:14" ht="13.5">
      <c r="B336" s="5">
        <f t="shared" si="16"/>
      </c>
      <c r="C336" s="5">
        <f>IF(D336&gt;0,Bus_Unit,"")</f>
      </c>
      <c r="D336" s="6"/>
      <c r="E336" s="6"/>
      <c r="F336" s="14"/>
      <c r="G336" s="6"/>
      <c r="H336" s="6"/>
      <c r="I336" s="6"/>
      <c r="K336" s="8"/>
      <c r="L336" s="9"/>
      <c r="M336" s="9"/>
      <c r="N336" s="8"/>
    </row>
    <row r="337" spans="2:14" ht="13.5">
      <c r="B337" s="5">
        <f t="shared" si="16"/>
      </c>
      <c r="C337" s="5">
        <f>IF(D337&gt;0,Bus_Unit,"")</f>
      </c>
      <c r="D337" s="6"/>
      <c r="E337" s="6"/>
      <c r="F337" s="14"/>
      <c r="G337" s="6"/>
      <c r="H337" s="6"/>
      <c r="I337" s="6"/>
      <c r="K337" s="8"/>
      <c r="L337" s="9"/>
      <c r="M337" s="9"/>
      <c r="N337" s="8"/>
    </row>
    <row r="338" spans="2:14" ht="13.5">
      <c r="B338" s="5">
        <f t="shared" si="16"/>
      </c>
      <c r="C338" s="5">
        <f>IF(D338&gt;0,Bus_Unit,"")</f>
      </c>
      <c r="D338" s="6"/>
      <c r="E338" s="6"/>
      <c r="F338" s="14"/>
      <c r="G338" s="6"/>
      <c r="H338" s="6"/>
      <c r="I338" s="6"/>
      <c r="K338" s="8"/>
      <c r="L338" s="9"/>
      <c r="M338" s="9"/>
      <c r="N338" s="8"/>
    </row>
    <row r="339" spans="2:14" ht="13.5">
      <c r="B339" s="5">
        <f t="shared" si="16"/>
      </c>
      <c r="C339" s="5">
        <f>IF(D339&gt;0,Bus_Unit,"")</f>
      </c>
      <c r="D339" s="6"/>
      <c r="E339" s="6"/>
      <c r="F339" s="14"/>
      <c r="G339" s="6"/>
      <c r="H339" s="6"/>
      <c r="I339" s="6"/>
      <c r="K339" s="8"/>
      <c r="L339" s="9"/>
      <c r="M339" s="9"/>
      <c r="N339" s="8"/>
    </row>
    <row r="340" spans="2:14" ht="13.5">
      <c r="B340" s="5">
        <f t="shared" si="16"/>
      </c>
      <c r="C340" s="5">
        <f>IF(D340&gt;0,Bus_Unit,"")</f>
      </c>
      <c r="D340" s="6"/>
      <c r="E340" s="6"/>
      <c r="F340" s="14"/>
      <c r="G340" s="6"/>
      <c r="H340" s="6"/>
      <c r="I340" s="6"/>
      <c r="K340" s="8"/>
      <c r="L340" s="9"/>
      <c r="M340" s="9"/>
      <c r="N340" s="8"/>
    </row>
    <row r="341" spans="2:14" ht="13.5">
      <c r="B341" s="5">
        <f t="shared" si="16"/>
      </c>
      <c r="C341" s="5">
        <f>IF(D341&gt;0,Bus_Unit,"")</f>
      </c>
      <c r="D341" s="6"/>
      <c r="E341" s="6"/>
      <c r="F341" s="14"/>
      <c r="G341" s="6"/>
      <c r="H341" s="6"/>
      <c r="I341" s="6"/>
      <c r="K341" s="8"/>
      <c r="L341" s="9"/>
      <c r="M341" s="9"/>
      <c r="N341" s="8"/>
    </row>
    <row r="342" spans="2:14" ht="13.5">
      <c r="B342" s="5">
        <f t="shared" si="16"/>
      </c>
      <c r="C342" s="5">
        <f>IF(D342&gt;0,Bus_Unit,"")</f>
      </c>
      <c r="D342" s="6"/>
      <c r="E342" s="6"/>
      <c r="F342" s="14"/>
      <c r="G342" s="6"/>
      <c r="H342" s="6"/>
      <c r="I342" s="6"/>
      <c r="K342" s="8"/>
      <c r="L342" s="9"/>
      <c r="M342" s="9"/>
      <c r="N342" s="8"/>
    </row>
    <row r="343" spans="2:14" ht="13.5">
      <c r="B343" s="5">
        <f t="shared" si="16"/>
      </c>
      <c r="C343" s="5">
        <f>IF(D343&gt;0,Bus_Unit,"")</f>
      </c>
      <c r="D343" s="6"/>
      <c r="E343" s="6"/>
      <c r="F343" s="14"/>
      <c r="G343" s="6"/>
      <c r="H343" s="6"/>
      <c r="I343" s="6"/>
      <c r="K343" s="8"/>
      <c r="L343" s="9"/>
      <c r="M343" s="9"/>
      <c r="N343" s="8"/>
    </row>
    <row r="344" spans="2:14" ht="13.5">
      <c r="B344" s="5">
        <f t="shared" si="16"/>
      </c>
      <c r="C344" s="5">
        <f>IF(D344&gt;0,Bus_Unit,"")</f>
      </c>
      <c r="D344" s="6"/>
      <c r="E344" s="6"/>
      <c r="F344" s="14"/>
      <c r="G344" s="6"/>
      <c r="H344" s="6"/>
      <c r="I344" s="6"/>
      <c r="K344" s="8"/>
      <c r="L344" s="9"/>
      <c r="M344" s="9"/>
      <c r="N344" s="8"/>
    </row>
    <row r="345" spans="2:14" ht="13.5">
      <c r="B345" s="5">
        <f t="shared" si="16"/>
      </c>
      <c r="C345" s="5">
        <f>IF(D345&gt;0,Bus_Unit,"")</f>
      </c>
      <c r="D345" s="6"/>
      <c r="E345" s="6"/>
      <c r="F345" s="14"/>
      <c r="G345" s="6"/>
      <c r="H345" s="6"/>
      <c r="I345" s="6"/>
      <c r="K345" s="8"/>
      <c r="L345" s="9"/>
      <c r="M345" s="9"/>
      <c r="N345" s="8"/>
    </row>
    <row r="346" spans="2:14" ht="13.5">
      <c r="B346" s="5">
        <f>IF(D346&gt;0,B327+1,"")</f>
      </c>
      <c r="C346" s="5">
        <f>IF(D346&gt;0,Bus_Unit,"")</f>
      </c>
      <c r="D346" s="6"/>
      <c r="E346" s="6"/>
      <c r="F346" s="14"/>
      <c r="G346" s="6"/>
      <c r="H346" s="6"/>
      <c r="I346" s="6"/>
      <c r="K346" s="8"/>
      <c r="L346" s="9"/>
      <c r="M346" s="9"/>
      <c r="N346" s="8"/>
    </row>
    <row r="347" spans="2:14" ht="13.5">
      <c r="B347" s="5">
        <f aca="true" t="shared" si="17" ref="B347:B363">IF(D347&gt;0,B346+1,"")</f>
      </c>
      <c r="C347" s="5">
        <f>IF(D347&gt;0,Bus_Unit,"")</f>
      </c>
      <c r="D347" s="6"/>
      <c r="E347" s="6"/>
      <c r="F347" s="14"/>
      <c r="G347" s="6"/>
      <c r="H347" s="6"/>
      <c r="I347" s="6"/>
      <c r="K347" s="8"/>
      <c r="L347" s="9"/>
      <c r="M347" s="9"/>
      <c r="N347" s="8"/>
    </row>
    <row r="348" spans="2:14" ht="13.5">
      <c r="B348" s="5">
        <f t="shared" si="17"/>
      </c>
      <c r="C348" s="5">
        <f>IF(D348&gt;0,Bus_Unit,"")</f>
      </c>
      <c r="D348" s="6"/>
      <c r="E348" s="6"/>
      <c r="F348" s="14"/>
      <c r="G348" s="6"/>
      <c r="H348" s="6"/>
      <c r="I348" s="6"/>
      <c r="K348" s="8"/>
      <c r="L348" s="9"/>
      <c r="M348" s="9"/>
      <c r="N348" s="8"/>
    </row>
    <row r="349" spans="2:14" ht="13.5">
      <c r="B349" s="5">
        <f t="shared" si="17"/>
      </c>
      <c r="C349" s="5">
        <f>IF(D349&gt;0,Bus_Unit,"")</f>
      </c>
      <c r="D349" s="6"/>
      <c r="E349" s="6"/>
      <c r="F349" s="14"/>
      <c r="G349" s="6"/>
      <c r="H349" s="6"/>
      <c r="I349" s="6"/>
      <c r="K349" s="8"/>
      <c r="L349" s="9"/>
      <c r="M349" s="9"/>
      <c r="N349" s="8"/>
    </row>
    <row r="350" spans="2:14" ht="13.5">
      <c r="B350" s="5">
        <f t="shared" si="17"/>
      </c>
      <c r="C350" s="5">
        <f>IF(D350&gt;0,Bus_Unit,"")</f>
      </c>
      <c r="D350" s="6"/>
      <c r="E350" s="6"/>
      <c r="F350" s="14"/>
      <c r="G350" s="6"/>
      <c r="H350" s="6"/>
      <c r="I350" s="6"/>
      <c r="K350" s="8"/>
      <c r="L350" s="9"/>
      <c r="M350" s="9"/>
      <c r="N350" s="8"/>
    </row>
    <row r="351" spans="2:14" ht="13.5">
      <c r="B351" s="5">
        <f t="shared" si="17"/>
      </c>
      <c r="C351" s="5">
        <f>IF(D351&gt;0,Bus_Unit,"")</f>
      </c>
      <c r="D351" s="6"/>
      <c r="E351" s="6"/>
      <c r="F351" s="14"/>
      <c r="G351" s="6"/>
      <c r="H351" s="6"/>
      <c r="I351" s="6"/>
      <c r="K351" s="8"/>
      <c r="L351" s="9"/>
      <c r="M351" s="9"/>
      <c r="N351" s="8"/>
    </row>
    <row r="352" spans="2:14" ht="13.5">
      <c r="B352" s="5">
        <f t="shared" si="17"/>
      </c>
      <c r="C352" s="5">
        <f>IF(D352&gt;0,Bus_Unit,"")</f>
      </c>
      <c r="D352" s="6"/>
      <c r="E352" s="6"/>
      <c r="F352" s="14"/>
      <c r="G352" s="6"/>
      <c r="H352" s="6"/>
      <c r="I352" s="6"/>
      <c r="K352" s="8"/>
      <c r="L352" s="9"/>
      <c r="M352" s="9"/>
      <c r="N352" s="8"/>
    </row>
    <row r="353" spans="2:14" ht="13.5">
      <c r="B353" s="5">
        <f t="shared" si="17"/>
      </c>
      <c r="C353" s="5">
        <f>IF(D353&gt;0,Bus_Unit,"")</f>
      </c>
      <c r="D353" s="6"/>
      <c r="E353" s="6"/>
      <c r="F353" s="14"/>
      <c r="G353" s="6"/>
      <c r="H353" s="6"/>
      <c r="I353" s="6"/>
      <c r="K353" s="8"/>
      <c r="L353" s="9"/>
      <c r="M353" s="9"/>
      <c r="N353" s="8"/>
    </row>
    <row r="354" spans="2:14" ht="13.5">
      <c r="B354" s="5">
        <f t="shared" si="17"/>
      </c>
      <c r="C354" s="5">
        <f>IF(D354&gt;0,Bus_Unit,"")</f>
      </c>
      <c r="D354" s="6"/>
      <c r="E354" s="6"/>
      <c r="F354" s="14"/>
      <c r="G354" s="6"/>
      <c r="H354" s="6"/>
      <c r="I354" s="6"/>
      <c r="K354" s="8"/>
      <c r="L354" s="9"/>
      <c r="M354" s="9"/>
      <c r="N354" s="8"/>
    </row>
    <row r="355" spans="2:14" ht="13.5">
      <c r="B355" s="5">
        <f t="shared" si="17"/>
      </c>
      <c r="C355" s="5">
        <f>IF(D355&gt;0,Bus_Unit,"")</f>
      </c>
      <c r="D355" s="6"/>
      <c r="E355" s="6"/>
      <c r="F355" s="14"/>
      <c r="G355" s="6"/>
      <c r="H355" s="6"/>
      <c r="I355" s="6"/>
      <c r="K355" s="8"/>
      <c r="L355" s="9"/>
      <c r="M355" s="9"/>
      <c r="N355" s="8"/>
    </row>
    <row r="356" spans="2:14" ht="13.5">
      <c r="B356" s="5">
        <f t="shared" si="17"/>
      </c>
      <c r="C356" s="5">
        <f>IF(D356&gt;0,Bus_Unit,"")</f>
      </c>
      <c r="D356" s="6"/>
      <c r="E356" s="6"/>
      <c r="F356" s="14"/>
      <c r="G356" s="6"/>
      <c r="H356" s="6"/>
      <c r="I356" s="6"/>
      <c r="K356" s="8"/>
      <c r="L356" s="9"/>
      <c r="M356" s="9"/>
      <c r="N356" s="8"/>
    </row>
    <row r="357" spans="2:14" ht="13.5">
      <c r="B357" s="5">
        <f t="shared" si="17"/>
      </c>
      <c r="C357" s="5">
        <f>IF(D357&gt;0,Bus_Unit,"")</f>
      </c>
      <c r="D357" s="6"/>
      <c r="E357" s="6"/>
      <c r="F357" s="14"/>
      <c r="G357" s="6"/>
      <c r="H357" s="6"/>
      <c r="I357" s="6"/>
      <c r="K357" s="8"/>
      <c r="L357" s="9"/>
      <c r="M357" s="9"/>
      <c r="N357" s="8"/>
    </row>
    <row r="358" spans="2:14" ht="13.5">
      <c r="B358" s="5">
        <f t="shared" si="17"/>
      </c>
      <c r="C358" s="5">
        <f>IF(D358&gt;0,Bus_Unit,"")</f>
      </c>
      <c r="D358" s="6"/>
      <c r="E358" s="6"/>
      <c r="F358" s="14"/>
      <c r="G358" s="6"/>
      <c r="H358" s="6"/>
      <c r="I358" s="6"/>
      <c r="K358" s="8"/>
      <c r="L358" s="9"/>
      <c r="M358" s="9"/>
      <c r="N358" s="8"/>
    </row>
    <row r="359" spans="2:14" ht="13.5">
      <c r="B359" s="5">
        <f t="shared" si="17"/>
      </c>
      <c r="C359" s="5">
        <f>IF(D359&gt;0,Bus_Unit,"")</f>
      </c>
      <c r="D359" s="6"/>
      <c r="E359" s="6"/>
      <c r="F359" s="14"/>
      <c r="G359" s="6"/>
      <c r="H359" s="6"/>
      <c r="I359" s="6"/>
      <c r="K359" s="8"/>
      <c r="L359" s="9"/>
      <c r="M359" s="9"/>
      <c r="N359" s="8"/>
    </row>
    <row r="360" spans="2:14" ht="13.5">
      <c r="B360" s="5">
        <f t="shared" si="17"/>
      </c>
      <c r="C360" s="5">
        <f>IF(D360&gt;0,Bus_Unit,"")</f>
      </c>
      <c r="D360" s="6"/>
      <c r="E360" s="6"/>
      <c r="F360" s="14"/>
      <c r="G360" s="6"/>
      <c r="H360" s="6"/>
      <c r="I360" s="6"/>
      <c r="K360" s="8"/>
      <c r="L360" s="9"/>
      <c r="M360" s="9"/>
      <c r="N360" s="8"/>
    </row>
    <row r="361" spans="2:14" ht="13.5">
      <c r="B361" s="5">
        <f t="shared" si="17"/>
      </c>
      <c r="C361" s="5">
        <f>IF(D361&gt;0,Bus_Unit,"")</f>
      </c>
      <c r="D361" s="6"/>
      <c r="E361" s="6"/>
      <c r="F361" s="14"/>
      <c r="G361" s="6"/>
      <c r="H361" s="6"/>
      <c r="I361" s="6"/>
      <c r="K361" s="8"/>
      <c r="L361" s="9"/>
      <c r="M361" s="9"/>
      <c r="N361" s="8"/>
    </row>
    <row r="362" spans="2:14" ht="13.5">
      <c r="B362" s="5">
        <f t="shared" si="17"/>
      </c>
      <c r="C362" s="5">
        <f>IF(D362&gt;0,Bus_Unit,"")</f>
      </c>
      <c r="D362" s="6"/>
      <c r="E362" s="6"/>
      <c r="F362" s="14"/>
      <c r="G362" s="6"/>
      <c r="H362" s="6"/>
      <c r="I362" s="6"/>
      <c r="K362" s="8"/>
      <c r="L362" s="9"/>
      <c r="M362" s="9"/>
      <c r="N362" s="8"/>
    </row>
    <row r="363" spans="2:14" ht="13.5">
      <c r="B363" s="5">
        <f t="shared" si="17"/>
      </c>
      <c r="C363" s="5">
        <f>IF(D363&gt;0,Bus_Unit,"")</f>
      </c>
      <c r="D363" s="6"/>
      <c r="E363" s="6"/>
      <c r="F363" s="14"/>
      <c r="G363" s="6"/>
      <c r="H363" s="6"/>
      <c r="I363" s="6"/>
      <c r="K363" s="8"/>
      <c r="L363" s="9"/>
      <c r="M363" s="9"/>
      <c r="N363" s="8"/>
    </row>
    <row r="364" spans="2:14" ht="13.5">
      <c r="B364" s="5">
        <f>IF(D364&gt;0,B327+1,"")</f>
      </c>
      <c r="C364" s="5">
        <f>IF(D364&gt;0,Bus_Unit,"")</f>
      </c>
      <c r="D364" s="6"/>
      <c r="E364" s="6"/>
      <c r="F364" s="14"/>
      <c r="G364" s="6"/>
      <c r="H364" s="6"/>
      <c r="I364" s="6"/>
      <c r="K364" s="8"/>
      <c r="L364" s="9"/>
      <c r="M364" s="9"/>
      <c r="N364" s="8"/>
    </row>
    <row r="365" spans="2:14" ht="13.5">
      <c r="B365" s="5">
        <f>IF(D365&gt;0,B364+1,"")</f>
      </c>
      <c r="C365" s="5">
        <f>IF(D365&gt;0,Bus_Unit,"")</f>
      </c>
      <c r="D365" s="6"/>
      <c r="E365" s="6"/>
      <c r="F365" s="14"/>
      <c r="G365" s="6"/>
      <c r="H365" s="6"/>
      <c r="I365" s="6"/>
      <c r="K365" s="8"/>
      <c r="L365" s="9"/>
      <c r="M365" s="9"/>
      <c r="N365" s="8"/>
    </row>
    <row r="366" spans="2:14" ht="13.5">
      <c r="B366" s="5">
        <f>IF(D366&gt;0,B365+1,"")</f>
      </c>
      <c r="C366" s="5">
        <f>IF(D366&gt;0,Bus_Unit,"")</f>
      </c>
      <c r="D366" s="6"/>
      <c r="E366" s="6"/>
      <c r="F366" s="14"/>
      <c r="G366" s="6"/>
      <c r="H366" s="6"/>
      <c r="I366" s="6"/>
      <c r="K366" s="8"/>
      <c r="L366" s="9"/>
      <c r="M366" s="9"/>
      <c r="N366" s="8"/>
    </row>
    <row r="367" spans="2:14" ht="13.5">
      <c r="B367" s="5">
        <f>IF(D367&gt;0,B366+1,"")</f>
      </c>
      <c r="C367" s="5">
        <f>IF(D367&gt;0,Bus_Unit,"")</f>
      </c>
      <c r="D367" s="6"/>
      <c r="E367" s="6"/>
      <c r="F367" s="14"/>
      <c r="G367" s="6"/>
      <c r="H367" s="6"/>
      <c r="I367" s="6"/>
      <c r="K367" s="8"/>
      <c r="L367" s="9"/>
      <c r="M367" s="9"/>
      <c r="N367" s="8"/>
    </row>
    <row r="368" spans="2:14" ht="13.5">
      <c r="B368" s="5">
        <f>IF(D368&gt;0,B367+1,"")</f>
      </c>
      <c r="C368" s="5">
        <f>IF(D368&gt;0,Bus_Unit,"")</f>
      </c>
      <c r="D368" s="6"/>
      <c r="E368" s="6"/>
      <c r="F368" s="14"/>
      <c r="G368" s="6"/>
      <c r="H368" s="6"/>
      <c r="I368" s="6"/>
      <c r="K368" s="8"/>
      <c r="L368" s="9"/>
      <c r="M368" s="9"/>
      <c r="N368" s="8"/>
    </row>
    <row r="369" spans="2:14" ht="13.5">
      <c r="B369" s="5">
        <f>IF(D369&gt;0,B368+1,"")</f>
      </c>
      <c r="C369" s="5">
        <f>IF(D369&gt;0,Bus_Unit,"")</f>
      </c>
      <c r="D369" s="6"/>
      <c r="E369" s="6"/>
      <c r="F369" s="14"/>
      <c r="G369" s="6"/>
      <c r="H369" s="6"/>
      <c r="I369" s="6"/>
      <c r="K369" s="8"/>
      <c r="L369" s="9"/>
      <c r="M369" s="9"/>
      <c r="N369" s="8"/>
    </row>
    <row r="370" spans="2:14" ht="13.5">
      <c r="B370" s="5">
        <f>IF(D370&gt;0,B369+1,"")</f>
      </c>
      <c r="C370" s="5">
        <f>IF(D370&gt;0,Bus_Unit,"")</f>
      </c>
      <c r="D370" s="6"/>
      <c r="E370" s="6"/>
      <c r="F370" s="14"/>
      <c r="G370" s="6"/>
      <c r="H370" s="6"/>
      <c r="I370" s="6"/>
      <c r="K370" s="8"/>
      <c r="L370" s="9"/>
      <c r="M370" s="9"/>
      <c r="N370" s="8"/>
    </row>
    <row r="371" spans="2:14" ht="13.5">
      <c r="B371" s="5">
        <f>IF(D371&gt;0,B370+1,"")</f>
      </c>
      <c r="C371" s="5">
        <f>IF(D371&gt;0,Bus_Unit,"")</f>
      </c>
      <c r="D371" s="6"/>
      <c r="E371" s="6"/>
      <c r="F371" s="14"/>
      <c r="G371" s="6"/>
      <c r="H371" s="6"/>
      <c r="I371" s="6"/>
      <c r="K371" s="8"/>
      <c r="L371" s="9"/>
      <c r="M371" s="9"/>
      <c r="N371" s="8"/>
    </row>
    <row r="372" spans="2:14" ht="13.5">
      <c r="B372" s="5">
        <f>IF(D372&gt;0,B371+1,"")</f>
      </c>
      <c r="C372" s="5">
        <f>IF(D372&gt;0,Bus_Unit,"")</f>
      </c>
      <c r="D372" s="6"/>
      <c r="E372" s="6"/>
      <c r="F372" s="14"/>
      <c r="G372" s="6"/>
      <c r="H372" s="6"/>
      <c r="I372" s="6"/>
      <c r="K372" s="8"/>
      <c r="L372" s="9"/>
      <c r="M372" s="9"/>
      <c r="N372" s="8"/>
    </row>
    <row r="373" spans="2:14" ht="13.5">
      <c r="B373" s="5">
        <f>IF(D373&gt;0,B372+1,"")</f>
      </c>
      <c r="C373" s="5">
        <f>IF(D373&gt;0,Bus_Unit,"")</f>
      </c>
      <c r="D373" s="6"/>
      <c r="E373" s="6"/>
      <c r="F373" s="14"/>
      <c r="G373" s="6"/>
      <c r="H373" s="6"/>
      <c r="I373" s="6"/>
      <c r="K373" s="8"/>
      <c r="L373" s="9"/>
      <c r="M373" s="9"/>
      <c r="N373" s="8"/>
    </row>
    <row r="374" spans="2:14" ht="13.5">
      <c r="B374" s="5">
        <f aca="true" t="shared" si="18" ref="B374:B392">IF(D374&gt;0,B373+1,"")</f>
      </c>
      <c r="C374" s="5">
        <f>IF(D374&gt;0,Bus_Unit,"")</f>
      </c>
      <c r="D374" s="6"/>
      <c r="E374" s="6"/>
      <c r="F374" s="14"/>
      <c r="G374" s="6"/>
      <c r="H374" s="6"/>
      <c r="I374" s="6"/>
      <c r="K374" s="8"/>
      <c r="L374" s="9"/>
      <c r="M374" s="9"/>
      <c r="N374" s="8"/>
    </row>
    <row r="375" spans="2:14" ht="13.5">
      <c r="B375" s="5">
        <f t="shared" si="18"/>
      </c>
      <c r="C375" s="5">
        <f>IF(D375&gt;0,Bus_Unit,"")</f>
      </c>
      <c r="D375" s="6"/>
      <c r="E375" s="6"/>
      <c r="F375" s="14"/>
      <c r="G375" s="6"/>
      <c r="H375" s="6"/>
      <c r="I375" s="6"/>
      <c r="K375" s="8"/>
      <c r="L375" s="9"/>
      <c r="M375" s="9"/>
      <c r="N375" s="8"/>
    </row>
    <row r="376" spans="2:14" ht="13.5">
      <c r="B376" s="5">
        <f t="shared" si="18"/>
      </c>
      <c r="C376" s="5">
        <f>IF(D376&gt;0,Bus_Unit,"")</f>
      </c>
      <c r="D376" s="6"/>
      <c r="E376" s="6"/>
      <c r="F376" s="14"/>
      <c r="G376" s="6"/>
      <c r="H376" s="6"/>
      <c r="I376" s="6"/>
      <c r="K376" s="8"/>
      <c r="L376" s="9"/>
      <c r="M376" s="9"/>
      <c r="N376" s="8"/>
    </row>
    <row r="377" spans="2:14" ht="13.5">
      <c r="B377" s="5">
        <f t="shared" si="18"/>
      </c>
      <c r="C377" s="5">
        <f>IF(D377&gt;0,Bus_Unit,"")</f>
      </c>
      <c r="D377" s="6"/>
      <c r="E377" s="6"/>
      <c r="F377" s="14"/>
      <c r="G377" s="6"/>
      <c r="H377" s="6"/>
      <c r="I377" s="6"/>
      <c r="K377" s="8"/>
      <c r="L377" s="9"/>
      <c r="M377" s="9"/>
      <c r="N377" s="8"/>
    </row>
    <row r="378" spans="2:14" ht="13.5">
      <c r="B378" s="5">
        <f t="shared" si="18"/>
      </c>
      <c r="C378" s="5">
        <f>IF(D378&gt;0,Bus_Unit,"")</f>
      </c>
      <c r="D378" s="6"/>
      <c r="E378" s="6"/>
      <c r="F378" s="14"/>
      <c r="G378" s="6"/>
      <c r="H378" s="6"/>
      <c r="I378" s="6"/>
      <c r="K378" s="8"/>
      <c r="L378" s="9"/>
      <c r="M378" s="9"/>
      <c r="N378" s="8"/>
    </row>
    <row r="379" spans="2:14" ht="13.5">
      <c r="B379" s="5">
        <f t="shared" si="18"/>
      </c>
      <c r="C379" s="5">
        <f>IF(D379&gt;0,Bus_Unit,"")</f>
      </c>
      <c r="D379" s="6"/>
      <c r="E379" s="6"/>
      <c r="F379" s="14"/>
      <c r="G379" s="6"/>
      <c r="H379" s="6"/>
      <c r="I379" s="6"/>
      <c r="K379" s="8"/>
      <c r="L379" s="9"/>
      <c r="M379" s="9"/>
      <c r="N379" s="8"/>
    </row>
    <row r="380" spans="2:14" ht="13.5">
      <c r="B380" s="5">
        <f t="shared" si="18"/>
      </c>
      <c r="C380" s="5">
        <f>IF(D380&gt;0,Bus_Unit,"")</f>
      </c>
      <c r="D380" s="6"/>
      <c r="E380" s="6"/>
      <c r="F380" s="14"/>
      <c r="G380" s="6"/>
      <c r="H380" s="6"/>
      <c r="I380" s="6"/>
      <c r="K380" s="8"/>
      <c r="L380" s="9"/>
      <c r="M380" s="9"/>
      <c r="N380" s="8"/>
    </row>
    <row r="381" spans="2:14" ht="13.5">
      <c r="B381" s="5">
        <f t="shared" si="18"/>
      </c>
      <c r="C381" s="5">
        <f>IF(D381&gt;0,Bus_Unit,"")</f>
      </c>
      <c r="D381" s="6"/>
      <c r="E381" s="6"/>
      <c r="F381" s="14"/>
      <c r="G381" s="6"/>
      <c r="H381" s="6"/>
      <c r="I381" s="6"/>
      <c r="K381" s="8"/>
      <c r="L381" s="9"/>
      <c r="M381" s="9"/>
      <c r="N381" s="8"/>
    </row>
    <row r="382" spans="2:14" ht="13.5">
      <c r="B382" s="5">
        <f t="shared" si="18"/>
      </c>
      <c r="C382" s="5">
        <f>IF(D382&gt;0,Bus_Unit,"")</f>
      </c>
      <c r="D382" s="6"/>
      <c r="E382" s="6"/>
      <c r="F382" s="14"/>
      <c r="G382" s="6"/>
      <c r="H382" s="6"/>
      <c r="I382" s="6"/>
      <c r="K382" s="8"/>
      <c r="L382" s="9"/>
      <c r="M382" s="9"/>
      <c r="N382" s="8"/>
    </row>
    <row r="383" spans="2:14" ht="13.5">
      <c r="B383" s="5">
        <f t="shared" si="18"/>
      </c>
      <c r="C383" s="5">
        <f>IF(D383&gt;0,Bus_Unit,"")</f>
      </c>
      <c r="D383" s="6"/>
      <c r="E383" s="6"/>
      <c r="F383" s="14"/>
      <c r="G383" s="6"/>
      <c r="H383" s="6"/>
      <c r="I383" s="6"/>
      <c r="K383" s="8"/>
      <c r="L383" s="9"/>
      <c r="M383" s="9"/>
      <c r="N383" s="8"/>
    </row>
    <row r="384" spans="2:14" ht="13.5">
      <c r="B384" s="5">
        <f t="shared" si="18"/>
      </c>
      <c r="C384" s="5">
        <f>IF(D384&gt;0,Bus_Unit,"")</f>
      </c>
      <c r="D384" s="6"/>
      <c r="E384" s="6"/>
      <c r="F384" s="14"/>
      <c r="G384" s="6"/>
      <c r="H384" s="6"/>
      <c r="I384" s="6"/>
      <c r="K384" s="8"/>
      <c r="L384" s="9"/>
      <c r="M384" s="9"/>
      <c r="N384" s="8"/>
    </row>
    <row r="385" spans="2:14" ht="13.5">
      <c r="B385" s="5">
        <f t="shared" si="18"/>
      </c>
      <c r="C385" s="5">
        <f>IF(D385&gt;0,Bus_Unit,"")</f>
      </c>
      <c r="D385" s="6"/>
      <c r="E385" s="6"/>
      <c r="F385" s="14"/>
      <c r="G385" s="6"/>
      <c r="H385" s="6"/>
      <c r="I385" s="6"/>
      <c r="K385" s="8"/>
      <c r="L385" s="9"/>
      <c r="M385" s="9"/>
      <c r="N385" s="8"/>
    </row>
    <row r="386" spans="2:14" ht="13.5">
      <c r="B386" s="5">
        <f t="shared" si="18"/>
      </c>
      <c r="C386" s="5">
        <f>IF(D386&gt;0,Bus_Unit,"")</f>
      </c>
      <c r="D386" s="6"/>
      <c r="E386" s="6"/>
      <c r="F386" s="14"/>
      <c r="G386" s="6"/>
      <c r="H386" s="6"/>
      <c r="I386" s="6"/>
      <c r="K386" s="8"/>
      <c r="L386" s="9"/>
      <c r="M386" s="9"/>
      <c r="N386" s="8"/>
    </row>
    <row r="387" spans="2:14" ht="13.5">
      <c r="B387" s="5">
        <f t="shared" si="18"/>
      </c>
      <c r="C387" s="5">
        <f>IF(D387&gt;0,Bus_Unit,"")</f>
      </c>
      <c r="D387" s="6"/>
      <c r="E387" s="6"/>
      <c r="F387" s="14"/>
      <c r="G387" s="6"/>
      <c r="H387" s="6"/>
      <c r="I387" s="6"/>
      <c r="K387" s="8"/>
      <c r="L387" s="9"/>
      <c r="M387" s="9"/>
      <c r="N387" s="8"/>
    </row>
    <row r="388" spans="2:14" ht="13.5">
      <c r="B388" s="5">
        <f t="shared" si="18"/>
      </c>
      <c r="C388" s="5">
        <f>IF(D388&gt;0,Bus_Unit,"")</f>
      </c>
      <c r="D388" s="6"/>
      <c r="E388" s="6"/>
      <c r="F388" s="14"/>
      <c r="G388" s="6"/>
      <c r="H388" s="6"/>
      <c r="I388" s="6"/>
      <c r="K388" s="8"/>
      <c r="L388" s="9"/>
      <c r="M388" s="9"/>
      <c r="N388" s="8"/>
    </row>
    <row r="389" spans="2:14" ht="13.5">
      <c r="B389" s="5">
        <f t="shared" si="18"/>
      </c>
      <c r="C389" s="5">
        <f>IF(D389&gt;0,Bus_Unit,"")</f>
      </c>
      <c r="D389" s="6"/>
      <c r="E389" s="6"/>
      <c r="F389" s="14"/>
      <c r="G389" s="6"/>
      <c r="H389" s="6"/>
      <c r="I389" s="6"/>
      <c r="K389" s="8"/>
      <c r="L389" s="9"/>
      <c r="M389" s="9"/>
      <c r="N389" s="8"/>
    </row>
    <row r="390" spans="2:14" ht="13.5">
      <c r="B390" s="5">
        <f t="shared" si="18"/>
      </c>
      <c r="C390" s="5">
        <f>IF(D390&gt;0,Bus_Unit,"")</f>
      </c>
      <c r="D390" s="6"/>
      <c r="E390" s="6"/>
      <c r="F390" s="14"/>
      <c r="G390" s="6"/>
      <c r="H390" s="6"/>
      <c r="I390" s="6"/>
      <c r="K390" s="8"/>
      <c r="L390" s="9"/>
      <c r="M390" s="9"/>
      <c r="N390" s="8"/>
    </row>
    <row r="391" spans="2:14" ht="13.5">
      <c r="B391" s="5">
        <f t="shared" si="18"/>
      </c>
      <c r="C391" s="5">
        <f>IF(D391&gt;0,Bus_Unit,"")</f>
      </c>
      <c r="D391" s="6"/>
      <c r="E391" s="6"/>
      <c r="F391" s="14"/>
      <c r="G391" s="6"/>
      <c r="H391" s="6"/>
      <c r="I391" s="6"/>
      <c r="K391" s="8"/>
      <c r="L391" s="9"/>
      <c r="M391" s="9"/>
      <c r="N391" s="8"/>
    </row>
    <row r="392" spans="2:14" ht="13.5">
      <c r="B392" s="5">
        <f t="shared" si="18"/>
      </c>
      <c r="C392" s="5">
        <f>IF(D392&gt;0,Bus_Unit,"")</f>
      </c>
      <c r="D392" s="6"/>
      <c r="E392" s="6"/>
      <c r="F392" s="14"/>
      <c r="G392" s="6"/>
      <c r="H392" s="6"/>
      <c r="I392" s="6"/>
      <c r="K392" s="8"/>
      <c r="L392" s="9"/>
      <c r="M392" s="9"/>
      <c r="N392" s="8"/>
    </row>
    <row r="393" spans="2:14" ht="13.5">
      <c r="B393" s="5">
        <f>IF(D393&gt;0,B373+1,"")</f>
      </c>
      <c r="C393" s="5">
        <f>IF(D393&gt;0,Bus_Unit,"")</f>
      </c>
      <c r="D393" s="6"/>
      <c r="E393" s="6"/>
      <c r="F393" s="14"/>
      <c r="G393" s="6"/>
      <c r="H393" s="6"/>
      <c r="I393" s="6"/>
      <c r="K393" s="8"/>
      <c r="L393" s="9"/>
      <c r="M393" s="9"/>
      <c r="N393" s="8"/>
    </row>
    <row r="394" spans="2:14" ht="13.5">
      <c r="B394" s="5">
        <f aca="true" t="shared" si="19" ref="B394:B411">IF(D394&gt;0,B393+1,"")</f>
      </c>
      <c r="C394" s="5">
        <f>IF(D394&gt;0,Bus_Unit,"")</f>
      </c>
      <c r="D394" s="6"/>
      <c r="E394" s="6"/>
      <c r="F394" s="14"/>
      <c r="G394" s="6"/>
      <c r="H394" s="6"/>
      <c r="I394" s="6"/>
      <c r="K394" s="8"/>
      <c r="L394" s="9"/>
      <c r="M394" s="9"/>
      <c r="N394" s="8"/>
    </row>
    <row r="395" spans="2:14" ht="13.5">
      <c r="B395" s="5">
        <f t="shared" si="19"/>
      </c>
      <c r="C395" s="5">
        <f>IF(D395&gt;0,Bus_Unit,"")</f>
      </c>
      <c r="D395" s="6"/>
      <c r="E395" s="6"/>
      <c r="F395" s="14"/>
      <c r="G395" s="6"/>
      <c r="H395" s="6"/>
      <c r="I395" s="6"/>
      <c r="K395" s="8"/>
      <c r="L395" s="9"/>
      <c r="M395" s="9"/>
      <c r="N395" s="8"/>
    </row>
    <row r="396" spans="2:14" ht="13.5">
      <c r="B396" s="5">
        <f t="shared" si="19"/>
      </c>
      <c r="C396" s="5">
        <f>IF(D396&gt;0,Bus_Unit,"")</f>
      </c>
      <c r="D396" s="6"/>
      <c r="E396" s="6"/>
      <c r="F396" s="14"/>
      <c r="G396" s="6"/>
      <c r="H396" s="6"/>
      <c r="I396" s="6"/>
      <c r="K396" s="8"/>
      <c r="L396" s="9"/>
      <c r="M396" s="9"/>
      <c r="N396" s="8"/>
    </row>
    <row r="397" spans="2:14" ht="13.5">
      <c r="B397" s="5">
        <f t="shared" si="19"/>
      </c>
      <c r="C397" s="5">
        <f>IF(D397&gt;0,Bus_Unit,"")</f>
      </c>
      <c r="D397" s="6"/>
      <c r="E397" s="6"/>
      <c r="F397" s="14"/>
      <c r="G397" s="6"/>
      <c r="H397" s="6"/>
      <c r="I397" s="6"/>
      <c r="K397" s="8"/>
      <c r="L397" s="9"/>
      <c r="M397" s="9"/>
      <c r="N397" s="8"/>
    </row>
    <row r="398" spans="2:14" ht="13.5">
      <c r="B398" s="5">
        <f t="shared" si="19"/>
      </c>
      <c r="C398" s="5">
        <f>IF(D398&gt;0,Bus_Unit,"")</f>
      </c>
      <c r="D398" s="6"/>
      <c r="E398" s="6"/>
      <c r="F398" s="14"/>
      <c r="G398" s="6"/>
      <c r="H398" s="6"/>
      <c r="I398" s="6"/>
      <c r="K398" s="8"/>
      <c r="L398" s="9"/>
      <c r="M398" s="9"/>
      <c r="N398" s="8"/>
    </row>
    <row r="399" spans="2:14" ht="13.5">
      <c r="B399" s="5">
        <f t="shared" si="19"/>
      </c>
      <c r="C399" s="5">
        <f>IF(D399&gt;0,Bus_Unit,"")</f>
      </c>
      <c r="D399" s="6"/>
      <c r="E399" s="6"/>
      <c r="F399" s="14"/>
      <c r="G399" s="6"/>
      <c r="H399" s="6"/>
      <c r="I399" s="6"/>
      <c r="K399" s="8"/>
      <c r="L399" s="9"/>
      <c r="M399" s="9"/>
      <c r="N399" s="8"/>
    </row>
    <row r="400" spans="2:14" ht="13.5">
      <c r="B400" s="5">
        <f t="shared" si="19"/>
      </c>
      <c r="C400" s="5">
        <f>IF(D400&gt;0,Bus_Unit,"")</f>
      </c>
      <c r="D400" s="6"/>
      <c r="E400" s="6"/>
      <c r="F400" s="14"/>
      <c r="G400" s="6"/>
      <c r="H400" s="6"/>
      <c r="I400" s="6"/>
      <c r="K400" s="8"/>
      <c r="L400" s="9"/>
      <c r="M400" s="9"/>
      <c r="N400" s="8"/>
    </row>
    <row r="401" spans="2:14" ht="13.5">
      <c r="B401" s="5">
        <f t="shared" si="19"/>
      </c>
      <c r="C401" s="5">
        <f>IF(D401&gt;0,Bus_Unit,"")</f>
      </c>
      <c r="D401" s="6"/>
      <c r="E401" s="6"/>
      <c r="F401" s="14"/>
      <c r="G401" s="6"/>
      <c r="H401" s="6"/>
      <c r="I401" s="6"/>
      <c r="K401" s="8"/>
      <c r="L401" s="9"/>
      <c r="M401" s="9"/>
      <c r="N401" s="8"/>
    </row>
    <row r="402" spans="2:14" ht="13.5">
      <c r="B402" s="5">
        <f t="shared" si="19"/>
      </c>
      <c r="C402" s="5">
        <f>IF(D402&gt;0,Bus_Unit,"")</f>
      </c>
      <c r="D402" s="6"/>
      <c r="E402" s="6"/>
      <c r="F402" s="14"/>
      <c r="G402" s="6"/>
      <c r="H402" s="6"/>
      <c r="I402" s="6"/>
      <c r="K402" s="8"/>
      <c r="L402" s="9"/>
      <c r="M402" s="9"/>
      <c r="N402" s="8"/>
    </row>
    <row r="403" spans="2:14" ht="13.5">
      <c r="B403" s="5">
        <f t="shared" si="19"/>
      </c>
      <c r="C403" s="5">
        <f>IF(D403&gt;0,Bus_Unit,"")</f>
      </c>
      <c r="D403" s="6"/>
      <c r="E403" s="6"/>
      <c r="F403" s="14"/>
      <c r="G403" s="6"/>
      <c r="H403" s="6"/>
      <c r="I403" s="6"/>
      <c r="K403" s="8"/>
      <c r="L403" s="9"/>
      <c r="M403" s="9"/>
      <c r="N403" s="8"/>
    </row>
    <row r="404" spans="2:14" ht="13.5">
      <c r="B404" s="5">
        <f t="shared" si="19"/>
      </c>
      <c r="C404" s="5">
        <f>IF(D404&gt;0,Bus_Unit,"")</f>
      </c>
      <c r="D404" s="6"/>
      <c r="E404" s="6"/>
      <c r="F404" s="14"/>
      <c r="G404" s="6"/>
      <c r="H404" s="6"/>
      <c r="I404" s="6"/>
      <c r="K404" s="8"/>
      <c r="L404" s="9"/>
      <c r="M404" s="9"/>
      <c r="N404" s="8"/>
    </row>
    <row r="405" spans="2:14" ht="13.5">
      <c r="B405" s="5">
        <f t="shared" si="19"/>
      </c>
      <c r="C405" s="5">
        <f>IF(D405&gt;0,Bus_Unit,"")</f>
      </c>
      <c r="D405" s="6"/>
      <c r="E405" s="6"/>
      <c r="F405" s="14"/>
      <c r="G405" s="6"/>
      <c r="H405" s="6"/>
      <c r="I405" s="6"/>
      <c r="K405" s="8"/>
      <c r="L405" s="9"/>
      <c r="M405" s="9"/>
      <c r="N405" s="8"/>
    </row>
    <row r="406" spans="2:14" ht="13.5">
      <c r="B406" s="5">
        <f t="shared" si="19"/>
      </c>
      <c r="C406" s="5">
        <f>IF(D406&gt;0,Bus_Unit,"")</f>
      </c>
      <c r="D406" s="6"/>
      <c r="E406" s="6"/>
      <c r="F406" s="14"/>
      <c r="G406" s="6"/>
      <c r="H406" s="6"/>
      <c r="I406" s="6"/>
      <c r="K406" s="8"/>
      <c r="L406" s="9"/>
      <c r="M406" s="9"/>
      <c r="N406" s="8"/>
    </row>
    <row r="407" spans="2:14" ht="13.5">
      <c r="B407" s="5">
        <f t="shared" si="19"/>
      </c>
      <c r="C407" s="5">
        <f>IF(D407&gt;0,Bus_Unit,"")</f>
      </c>
      <c r="D407" s="6"/>
      <c r="E407" s="6"/>
      <c r="F407" s="14"/>
      <c r="G407" s="6"/>
      <c r="H407" s="6"/>
      <c r="I407" s="6"/>
      <c r="K407" s="8"/>
      <c r="L407" s="9"/>
      <c r="M407" s="9"/>
      <c r="N407" s="8"/>
    </row>
    <row r="408" spans="2:14" ht="13.5">
      <c r="B408" s="5">
        <f t="shared" si="19"/>
      </c>
      <c r="C408" s="5">
        <f>IF(D408&gt;0,Bus_Unit,"")</f>
      </c>
      <c r="D408" s="6"/>
      <c r="E408" s="6"/>
      <c r="F408" s="14"/>
      <c r="G408" s="6"/>
      <c r="H408" s="6"/>
      <c r="I408" s="6"/>
      <c r="K408" s="8"/>
      <c r="L408" s="9"/>
      <c r="M408" s="9"/>
      <c r="N408" s="8"/>
    </row>
    <row r="409" spans="2:14" ht="13.5">
      <c r="B409" s="5">
        <f t="shared" si="19"/>
      </c>
      <c r="C409" s="5">
        <f>IF(D409&gt;0,Bus_Unit,"")</f>
      </c>
      <c r="D409" s="6"/>
      <c r="E409" s="6"/>
      <c r="F409" s="14"/>
      <c r="G409" s="6"/>
      <c r="H409" s="6"/>
      <c r="I409" s="6"/>
      <c r="K409" s="8"/>
      <c r="L409" s="9"/>
      <c r="M409" s="9"/>
      <c r="N409" s="8"/>
    </row>
    <row r="410" spans="2:14" ht="13.5">
      <c r="B410" s="5">
        <f t="shared" si="19"/>
      </c>
      <c r="C410" s="5">
        <f>IF(D410&gt;0,Bus_Unit,"")</f>
      </c>
      <c r="D410" s="6"/>
      <c r="E410" s="6"/>
      <c r="F410" s="14"/>
      <c r="G410" s="6"/>
      <c r="H410" s="6"/>
      <c r="I410" s="6"/>
      <c r="K410" s="8"/>
      <c r="L410" s="9"/>
      <c r="M410" s="9"/>
      <c r="N410" s="8"/>
    </row>
    <row r="411" spans="2:14" ht="13.5">
      <c r="B411" s="5">
        <f t="shared" si="19"/>
      </c>
      <c r="C411" s="5">
        <f>IF(D411&gt;0,Bus_Unit,"")</f>
      </c>
      <c r="D411" s="6"/>
      <c r="E411" s="6"/>
      <c r="F411" s="14"/>
      <c r="G411" s="6"/>
      <c r="H411" s="6"/>
      <c r="I411" s="6"/>
      <c r="K411" s="8"/>
      <c r="L411" s="9"/>
      <c r="M411" s="9"/>
      <c r="N411" s="8"/>
    </row>
    <row r="412" spans="2:14" ht="13.5">
      <c r="B412" s="5">
        <f>IF(D412&gt;0,B373+1,"")</f>
      </c>
      <c r="C412" s="5">
        <f>IF(D412&gt;0,Bus_Unit,"")</f>
      </c>
      <c r="D412" s="6"/>
      <c r="E412" s="6"/>
      <c r="F412" s="14"/>
      <c r="G412" s="6"/>
      <c r="H412" s="6"/>
      <c r="I412" s="6"/>
      <c r="K412" s="8"/>
      <c r="L412" s="9"/>
      <c r="M412" s="9"/>
      <c r="N412" s="8"/>
    </row>
    <row r="413" spans="2:14" ht="13.5">
      <c r="B413" s="5">
        <f>IF(D413&gt;0,B412+1,"")</f>
      </c>
      <c r="C413" s="5">
        <f>IF(D413&gt;0,Bus_Unit,"")</f>
      </c>
      <c r="D413" s="6"/>
      <c r="E413" s="6"/>
      <c r="F413" s="14"/>
      <c r="G413" s="6"/>
      <c r="H413" s="6"/>
      <c r="I413" s="6"/>
      <c r="K413" s="8"/>
      <c r="L413" s="9"/>
      <c r="M413" s="9"/>
      <c r="N413" s="8"/>
    </row>
    <row r="414" spans="2:14" ht="13.5">
      <c r="B414" s="5">
        <f>IF(D414&gt;0,B305+1,"")</f>
      </c>
      <c r="C414" s="5">
        <f>IF(D414&gt;0,Bus_Unit,"")</f>
      </c>
      <c r="D414" s="6"/>
      <c r="E414" s="6"/>
      <c r="F414" s="14"/>
      <c r="G414" s="6"/>
      <c r="H414" s="6"/>
      <c r="I414" s="6"/>
      <c r="K414" s="8"/>
      <c r="L414" s="9"/>
      <c r="M414" s="9"/>
      <c r="N414" s="8"/>
    </row>
    <row r="415" spans="2:14" ht="13.5">
      <c r="B415" s="5">
        <f>IF(D415&gt;0,B414+1,"")</f>
      </c>
      <c r="C415" s="5">
        <f>IF(D415&gt;0,Bus_Unit,"")</f>
      </c>
      <c r="D415" s="6"/>
      <c r="E415" s="6"/>
      <c r="F415" s="14"/>
      <c r="G415" s="6"/>
      <c r="H415" s="6"/>
      <c r="I415" s="6"/>
      <c r="K415" s="8"/>
      <c r="L415" s="9"/>
      <c r="M415" s="9"/>
      <c r="N415" s="8"/>
    </row>
    <row r="416" spans="2:14" ht="13.5">
      <c r="B416" s="5">
        <f>IF(D416&gt;0,B415+1,"")</f>
      </c>
      <c r="C416" s="5">
        <f>IF(D416&gt;0,Bus_Unit,"")</f>
      </c>
      <c r="D416" s="6"/>
      <c r="E416" s="6"/>
      <c r="F416" s="14"/>
      <c r="G416" s="6"/>
      <c r="H416" s="6"/>
      <c r="I416" s="6"/>
      <c r="K416" s="8"/>
      <c r="L416" s="9"/>
      <c r="M416" s="9"/>
      <c r="N416" s="8"/>
    </row>
    <row r="417" spans="2:14" ht="13.5">
      <c r="B417" s="5">
        <f>IF(D417&gt;0,B416+1,"")</f>
      </c>
      <c r="C417" s="5">
        <f>IF(D417&gt;0,Bus_Unit,"")</f>
      </c>
      <c r="D417" s="6"/>
      <c r="E417" s="6"/>
      <c r="F417" s="14"/>
      <c r="G417" s="6"/>
      <c r="H417" s="6"/>
      <c r="I417" s="6"/>
      <c r="K417" s="8"/>
      <c r="L417" s="9"/>
      <c r="M417" s="9"/>
      <c r="N417" s="8"/>
    </row>
    <row r="418" spans="2:14" ht="13.5">
      <c r="B418" s="5">
        <f>IF(D418&gt;0,B417+1,"")</f>
      </c>
      <c r="C418" s="5">
        <f>IF(D418&gt;0,Bus_Unit,"")</f>
      </c>
      <c r="D418" s="6"/>
      <c r="E418" s="6"/>
      <c r="F418" s="14"/>
      <c r="G418" s="6"/>
      <c r="H418" s="6"/>
      <c r="I418" s="6"/>
      <c r="K418" s="8"/>
      <c r="L418" s="9"/>
      <c r="M418" s="9"/>
      <c r="N418" s="8"/>
    </row>
    <row r="419" spans="2:14" ht="13.5">
      <c r="B419" s="5">
        <f>IF(D419&gt;0,B418+1,"")</f>
      </c>
      <c r="C419" s="5">
        <f>IF(D419&gt;0,Bus_Unit,"")</f>
      </c>
      <c r="D419" s="6"/>
      <c r="E419" s="6"/>
      <c r="F419" s="14"/>
      <c r="G419" s="6"/>
      <c r="H419" s="6"/>
      <c r="I419" s="6"/>
      <c r="K419" s="8"/>
      <c r="L419" s="9"/>
      <c r="M419" s="9"/>
      <c r="N419" s="8"/>
    </row>
    <row r="420" spans="2:14" ht="13.5">
      <c r="B420" s="5">
        <f>IF(D420&gt;0,B195+1,"")</f>
      </c>
      <c r="C420" s="5">
        <f>IF(D420&gt;0,Bus_Unit,"")</f>
      </c>
      <c r="D420" s="6"/>
      <c r="E420" s="6"/>
      <c r="F420" s="14"/>
      <c r="G420" s="6"/>
      <c r="H420" s="6"/>
      <c r="I420" s="6"/>
      <c r="K420" s="8"/>
      <c r="L420" s="9"/>
      <c r="M420" s="9"/>
      <c r="N420" s="8"/>
    </row>
    <row r="421" spans="2:14" ht="13.5">
      <c r="B421" s="5">
        <f>IF(D421&gt;0,B420+1,"")</f>
      </c>
      <c r="C421" s="5">
        <f>IF(D421&gt;0,Bus_Unit,"")</f>
      </c>
      <c r="D421" s="6"/>
      <c r="E421" s="6"/>
      <c r="F421" s="14"/>
      <c r="G421" s="6"/>
      <c r="H421" s="6"/>
      <c r="I421" s="6"/>
      <c r="K421" s="8"/>
      <c r="L421" s="9"/>
      <c r="M421" s="9"/>
      <c r="N421" s="8"/>
    </row>
    <row r="422" spans="2:14" ht="13.5">
      <c r="B422" s="5">
        <f>IF(D422&gt;0,B421+1,"")</f>
      </c>
      <c r="C422" s="5">
        <f>IF(D422&gt;0,Bus_Unit,"")</f>
      </c>
      <c r="D422" s="6"/>
      <c r="E422" s="6"/>
      <c r="F422" s="14"/>
      <c r="G422" s="6"/>
      <c r="H422" s="6"/>
      <c r="I422" s="6"/>
      <c r="K422" s="8"/>
      <c r="L422" s="9"/>
      <c r="M422" s="9"/>
      <c r="N422" s="8"/>
    </row>
    <row r="423" spans="2:14" ht="13.5">
      <c r="B423" s="5">
        <f aca="true" t="shared" si="20" ref="B423:B436">IF(D423&gt;0,B422+1,"")</f>
      </c>
      <c r="C423" s="5">
        <f>IF(D423&gt;0,Bus_Unit,"")</f>
      </c>
      <c r="D423" s="6"/>
      <c r="E423" s="6"/>
      <c r="F423" s="14"/>
      <c r="G423" s="6"/>
      <c r="H423" s="6"/>
      <c r="I423" s="6"/>
      <c r="K423" s="8"/>
      <c r="L423" s="9"/>
      <c r="M423" s="9"/>
      <c r="N423" s="8"/>
    </row>
    <row r="424" spans="2:14" ht="13.5">
      <c r="B424" s="5">
        <f t="shared" si="20"/>
      </c>
      <c r="C424" s="5">
        <f>IF(D424&gt;0,Bus_Unit,"")</f>
      </c>
      <c r="D424" s="6"/>
      <c r="E424" s="6"/>
      <c r="F424" s="14"/>
      <c r="G424" s="6"/>
      <c r="H424" s="6"/>
      <c r="I424" s="6"/>
      <c r="K424" s="8"/>
      <c r="L424" s="9"/>
      <c r="M424" s="9"/>
      <c r="N424" s="8"/>
    </row>
    <row r="425" spans="2:14" ht="13.5">
      <c r="B425" s="5">
        <f t="shared" si="20"/>
      </c>
      <c r="C425" s="5">
        <f>IF(D425&gt;0,Bus_Unit,"")</f>
      </c>
      <c r="D425" s="6"/>
      <c r="E425" s="6"/>
      <c r="F425" s="14"/>
      <c r="G425" s="6"/>
      <c r="H425" s="6"/>
      <c r="I425" s="6"/>
      <c r="K425" s="8"/>
      <c r="L425" s="9"/>
      <c r="M425" s="9"/>
      <c r="N425" s="8"/>
    </row>
    <row r="426" spans="2:14" ht="13.5">
      <c r="B426" s="5">
        <f t="shared" si="20"/>
      </c>
      <c r="C426" s="5">
        <f>IF(D426&gt;0,Bus_Unit,"")</f>
      </c>
      <c r="D426" s="6"/>
      <c r="E426" s="6"/>
      <c r="F426" s="14"/>
      <c r="G426" s="6"/>
      <c r="H426" s="6"/>
      <c r="I426" s="6"/>
      <c r="K426" s="8"/>
      <c r="L426" s="9"/>
      <c r="M426" s="9"/>
      <c r="N426" s="8"/>
    </row>
    <row r="427" spans="2:14" ht="13.5">
      <c r="B427" s="5">
        <f t="shared" si="20"/>
      </c>
      <c r="C427" s="5">
        <f>IF(D427&gt;0,Bus_Unit,"")</f>
      </c>
      <c r="D427" s="6"/>
      <c r="E427" s="6"/>
      <c r="F427" s="14"/>
      <c r="G427" s="6"/>
      <c r="H427" s="6"/>
      <c r="I427" s="6"/>
      <c r="K427" s="8"/>
      <c r="L427" s="9"/>
      <c r="M427" s="9"/>
      <c r="N427" s="8"/>
    </row>
    <row r="428" spans="2:14" ht="13.5">
      <c r="B428" s="5">
        <f t="shared" si="20"/>
      </c>
      <c r="C428" s="5">
        <f>IF(D428&gt;0,Bus_Unit,"")</f>
      </c>
      <c r="D428" s="6"/>
      <c r="E428" s="6"/>
      <c r="F428" s="14"/>
      <c r="G428" s="6"/>
      <c r="H428" s="6"/>
      <c r="I428" s="6"/>
      <c r="K428" s="8"/>
      <c r="L428" s="9"/>
      <c r="M428" s="9"/>
      <c r="N428" s="8"/>
    </row>
    <row r="429" spans="2:14" ht="13.5">
      <c r="B429" s="5">
        <f t="shared" si="20"/>
      </c>
      <c r="C429" s="5">
        <f>IF(D429&gt;0,Bus_Unit,"")</f>
      </c>
      <c r="D429" s="6"/>
      <c r="E429" s="6"/>
      <c r="F429" s="14"/>
      <c r="G429" s="6"/>
      <c r="H429" s="6"/>
      <c r="I429" s="6"/>
      <c r="K429" s="8"/>
      <c r="L429" s="9"/>
      <c r="M429" s="9"/>
      <c r="N429" s="8"/>
    </row>
    <row r="430" spans="2:14" ht="13.5">
      <c r="B430" s="5">
        <f t="shared" si="20"/>
      </c>
      <c r="C430" s="5">
        <f>IF(D430&gt;0,Bus_Unit,"")</f>
      </c>
      <c r="D430" s="6"/>
      <c r="E430" s="6"/>
      <c r="F430" s="14"/>
      <c r="G430" s="6"/>
      <c r="H430" s="6"/>
      <c r="I430" s="6"/>
      <c r="K430" s="8"/>
      <c r="L430" s="9"/>
      <c r="M430" s="9"/>
      <c r="N430" s="8"/>
    </row>
    <row r="431" spans="2:14" ht="13.5">
      <c r="B431" s="5">
        <f t="shared" si="20"/>
      </c>
      <c r="C431" s="5">
        <f>IF(D431&gt;0,Bus_Unit,"")</f>
      </c>
      <c r="D431" s="6"/>
      <c r="E431" s="6"/>
      <c r="F431" s="14"/>
      <c r="G431" s="6"/>
      <c r="H431" s="6"/>
      <c r="I431" s="6"/>
      <c r="K431" s="8"/>
      <c r="L431" s="9"/>
      <c r="M431" s="9"/>
      <c r="N431" s="8"/>
    </row>
    <row r="432" spans="2:14" ht="13.5">
      <c r="B432" s="5">
        <f t="shared" si="20"/>
      </c>
      <c r="C432" s="5">
        <f>IF(D432&gt;0,Bus_Unit,"")</f>
      </c>
      <c r="D432" s="6"/>
      <c r="E432" s="6"/>
      <c r="F432" s="14"/>
      <c r="G432" s="6"/>
      <c r="H432" s="6"/>
      <c r="I432" s="6"/>
      <c r="K432" s="8"/>
      <c r="L432" s="9"/>
      <c r="M432" s="9"/>
      <c r="N432" s="8"/>
    </row>
    <row r="433" spans="2:14" ht="13.5">
      <c r="B433" s="5">
        <f t="shared" si="20"/>
      </c>
      <c r="C433" s="5">
        <f>IF(D433&gt;0,Bus_Unit,"")</f>
      </c>
      <c r="D433" s="6"/>
      <c r="E433" s="6"/>
      <c r="F433" s="14"/>
      <c r="G433" s="6"/>
      <c r="H433" s="6"/>
      <c r="I433" s="6"/>
      <c r="K433" s="8"/>
      <c r="L433" s="9"/>
      <c r="M433" s="9"/>
      <c r="N433" s="8"/>
    </row>
    <row r="434" spans="2:14" ht="13.5">
      <c r="B434" s="5">
        <f t="shared" si="20"/>
      </c>
      <c r="C434" s="5">
        <f>IF(D434&gt;0,Bus_Unit,"")</f>
      </c>
      <c r="D434" s="6"/>
      <c r="E434" s="6"/>
      <c r="F434" s="14"/>
      <c r="G434" s="6"/>
      <c r="H434" s="6"/>
      <c r="I434" s="6"/>
      <c r="K434" s="8"/>
      <c r="L434" s="9"/>
      <c r="M434" s="9"/>
      <c r="N434" s="8"/>
    </row>
    <row r="435" spans="2:14" ht="13.5">
      <c r="B435" s="5">
        <f t="shared" si="20"/>
      </c>
      <c r="C435" s="5">
        <f>IF(D435&gt;0,Bus_Unit,"")</f>
      </c>
      <c r="D435" s="6"/>
      <c r="E435" s="6"/>
      <c r="F435" s="14"/>
      <c r="G435" s="6"/>
      <c r="H435" s="6"/>
      <c r="I435" s="6"/>
      <c r="K435" s="8"/>
      <c r="L435" s="9"/>
      <c r="M435" s="9"/>
      <c r="N435" s="8"/>
    </row>
    <row r="436" spans="2:14" ht="13.5">
      <c r="B436" s="5">
        <f t="shared" si="20"/>
      </c>
      <c r="C436" s="5">
        <f>IF(D436&gt;0,Bus_Unit,"")</f>
      </c>
      <c r="D436" s="6"/>
      <c r="E436" s="6"/>
      <c r="F436" s="14"/>
      <c r="G436" s="6"/>
      <c r="H436" s="6"/>
      <c r="I436" s="6"/>
      <c r="K436" s="8"/>
      <c r="L436" s="9"/>
      <c r="M436" s="9"/>
      <c r="N436" s="8"/>
    </row>
    <row r="437" spans="2:14" ht="13.5">
      <c r="B437" s="5">
        <f>IF(D437&gt;0,B422+1,"")</f>
      </c>
      <c r="C437" s="5">
        <f>IF(D437&gt;0,Bus_Unit,"")</f>
      </c>
      <c r="D437" s="6"/>
      <c r="E437" s="6"/>
      <c r="F437" s="14"/>
      <c r="G437" s="6"/>
      <c r="H437" s="6"/>
      <c r="I437" s="6"/>
      <c r="K437" s="8"/>
      <c r="L437" s="9"/>
      <c r="M437" s="9"/>
      <c r="N437" s="8"/>
    </row>
    <row r="438" spans="2:14" ht="13.5">
      <c r="B438" s="5">
        <f>IF(D438&gt;0,B437+1,"")</f>
      </c>
      <c r="C438" s="5">
        <f>IF(D438&gt;0,Bus_Unit,"")</f>
      </c>
      <c r="D438" s="6"/>
      <c r="E438" s="6"/>
      <c r="F438" s="14"/>
      <c r="G438" s="6"/>
      <c r="H438" s="6"/>
      <c r="I438" s="6"/>
      <c r="K438" s="8"/>
      <c r="L438" s="9"/>
      <c r="M438" s="9"/>
      <c r="N438" s="8"/>
    </row>
    <row r="439" spans="2:14" ht="13.5">
      <c r="B439" s="5">
        <f>IF(D439&gt;0,B438+1,"")</f>
      </c>
      <c r="C439" s="5">
        <f>IF(D439&gt;0,Bus_Unit,"")</f>
      </c>
      <c r="D439" s="6"/>
      <c r="E439" s="6"/>
      <c r="F439" s="14"/>
      <c r="G439" s="6"/>
      <c r="H439" s="6"/>
      <c r="I439" s="6"/>
      <c r="K439" s="8"/>
      <c r="L439" s="9"/>
      <c r="M439" s="9"/>
      <c r="N439" s="8"/>
    </row>
    <row r="440" spans="2:14" ht="13.5">
      <c r="B440" s="5">
        <f>IF(D440&gt;0,B439+1,"")</f>
      </c>
      <c r="C440" s="5">
        <f>IF(D440&gt;0,Bus_Unit,"")</f>
      </c>
      <c r="D440" s="6"/>
      <c r="E440" s="6"/>
      <c r="F440" s="14"/>
      <c r="G440" s="6"/>
      <c r="H440" s="6"/>
      <c r="I440" s="6"/>
      <c r="K440" s="8"/>
      <c r="L440" s="9"/>
      <c r="M440" s="9"/>
      <c r="N440" s="8"/>
    </row>
    <row r="441" spans="2:14" ht="13.5">
      <c r="B441" s="5">
        <f>IF(D441&gt;0,B440+1,"")</f>
      </c>
      <c r="C441" s="5">
        <f>IF(D441&gt;0,Bus_Unit,"")</f>
      </c>
      <c r="D441" s="6"/>
      <c r="E441" s="6"/>
      <c r="F441" s="14"/>
      <c r="G441" s="6"/>
      <c r="H441" s="6"/>
      <c r="I441" s="6"/>
      <c r="K441" s="8"/>
      <c r="L441" s="9"/>
      <c r="M441" s="9"/>
      <c r="N441" s="8"/>
    </row>
    <row r="442" spans="2:14" ht="13.5">
      <c r="B442" s="5">
        <f>IF(D442&gt;0,B441+1,"")</f>
      </c>
      <c r="C442" s="5">
        <f>IF(D442&gt;0,Bus_Unit,"")</f>
      </c>
      <c r="D442" s="6"/>
      <c r="E442" s="6"/>
      <c r="F442" s="14"/>
      <c r="G442" s="6"/>
      <c r="H442" s="6"/>
      <c r="I442" s="6"/>
      <c r="K442" s="8"/>
      <c r="L442" s="9"/>
      <c r="M442" s="9"/>
      <c r="N442" s="8"/>
    </row>
    <row r="443" spans="2:14" ht="16.5" customHeight="1">
      <c r="B443" s="5">
        <f>IF(D443&gt;0,B442+1,"")</f>
      </c>
      <c r="C443" s="5">
        <f>IF(D443&gt;0,Bus_Unit,"")</f>
      </c>
      <c r="D443" s="6"/>
      <c r="E443" s="6"/>
      <c r="F443" s="14"/>
      <c r="G443" s="6"/>
      <c r="H443" s="6"/>
      <c r="I443" s="6"/>
      <c r="K443" s="8"/>
      <c r="L443" s="9"/>
      <c r="M443" s="9"/>
      <c r="N443" s="8"/>
    </row>
    <row r="444" spans="2:14" ht="16.5" customHeight="1">
      <c r="B444" s="5">
        <f aca="true" t="shared" si="21" ref="B444:B461">IF(D444&gt;0,B443+1,"")</f>
      </c>
      <c r="C444" s="5">
        <f>IF(D444&gt;0,Bus_Unit,"")</f>
      </c>
      <c r="D444" s="6"/>
      <c r="E444" s="6"/>
      <c r="F444" s="14"/>
      <c r="G444" s="6"/>
      <c r="H444" s="6"/>
      <c r="I444" s="6"/>
      <c r="K444" s="8"/>
      <c r="L444" s="9"/>
      <c r="M444" s="9"/>
      <c r="N444" s="8"/>
    </row>
    <row r="445" spans="2:14" ht="16.5" customHeight="1">
      <c r="B445" s="5">
        <f t="shared" si="21"/>
      </c>
      <c r="C445" s="5">
        <f>IF(D445&gt;0,Bus_Unit,"")</f>
      </c>
      <c r="D445" s="6"/>
      <c r="E445" s="6"/>
      <c r="F445" s="14"/>
      <c r="G445" s="6"/>
      <c r="H445" s="6"/>
      <c r="I445" s="6"/>
      <c r="K445" s="8"/>
      <c r="L445" s="9"/>
      <c r="M445" s="9"/>
      <c r="N445" s="8"/>
    </row>
    <row r="446" spans="2:14" ht="16.5" customHeight="1">
      <c r="B446" s="5">
        <f t="shared" si="21"/>
      </c>
      <c r="C446" s="5">
        <f>IF(D446&gt;0,Bus_Unit,"")</f>
      </c>
      <c r="D446" s="6"/>
      <c r="E446" s="6"/>
      <c r="F446" s="14"/>
      <c r="G446" s="6"/>
      <c r="H446" s="6"/>
      <c r="I446" s="6"/>
      <c r="K446" s="8"/>
      <c r="L446" s="9"/>
      <c r="M446" s="9"/>
      <c r="N446" s="8"/>
    </row>
    <row r="447" spans="2:14" ht="16.5" customHeight="1">
      <c r="B447" s="5">
        <f t="shared" si="21"/>
      </c>
      <c r="C447" s="5">
        <f>IF(D447&gt;0,Bus_Unit,"")</f>
      </c>
      <c r="D447" s="6"/>
      <c r="E447" s="6"/>
      <c r="F447" s="14"/>
      <c r="G447" s="6"/>
      <c r="H447" s="6"/>
      <c r="I447" s="6"/>
      <c r="K447" s="8"/>
      <c r="L447" s="9"/>
      <c r="M447" s="9"/>
      <c r="N447" s="8"/>
    </row>
    <row r="448" spans="2:14" ht="16.5" customHeight="1">
      <c r="B448" s="5">
        <f t="shared" si="21"/>
      </c>
      <c r="C448" s="5">
        <f>IF(D448&gt;0,Bus_Unit,"")</f>
      </c>
      <c r="D448" s="6"/>
      <c r="E448" s="6"/>
      <c r="F448" s="14"/>
      <c r="G448" s="6"/>
      <c r="H448" s="6"/>
      <c r="I448" s="6"/>
      <c r="K448" s="8"/>
      <c r="L448" s="9"/>
      <c r="M448" s="9"/>
      <c r="N448" s="8"/>
    </row>
    <row r="449" spans="2:14" ht="16.5" customHeight="1">
      <c r="B449" s="5">
        <f t="shared" si="21"/>
      </c>
      <c r="C449" s="5">
        <f>IF(D449&gt;0,Bus_Unit,"")</f>
      </c>
      <c r="D449" s="6"/>
      <c r="E449" s="6"/>
      <c r="F449" s="14"/>
      <c r="G449" s="6"/>
      <c r="H449" s="6"/>
      <c r="I449" s="6"/>
      <c r="K449" s="8"/>
      <c r="L449" s="9"/>
      <c r="M449" s="9"/>
      <c r="N449" s="8"/>
    </row>
    <row r="450" spans="2:14" ht="16.5" customHeight="1">
      <c r="B450" s="5">
        <f t="shared" si="21"/>
      </c>
      <c r="C450" s="5">
        <f>IF(D450&gt;0,Bus_Unit,"")</f>
      </c>
      <c r="D450" s="6"/>
      <c r="E450" s="6"/>
      <c r="F450" s="14"/>
      <c r="G450" s="6"/>
      <c r="H450" s="6"/>
      <c r="I450" s="6"/>
      <c r="K450" s="8"/>
      <c r="L450" s="9"/>
      <c r="M450" s="9"/>
      <c r="N450" s="8"/>
    </row>
    <row r="451" spans="2:14" ht="16.5" customHeight="1">
      <c r="B451" s="5">
        <f t="shared" si="21"/>
      </c>
      <c r="C451" s="5">
        <f>IF(D451&gt;0,Bus_Unit,"")</f>
      </c>
      <c r="D451" s="6"/>
      <c r="E451" s="6"/>
      <c r="F451" s="14"/>
      <c r="G451" s="6"/>
      <c r="H451" s="6"/>
      <c r="I451" s="6"/>
      <c r="K451" s="8"/>
      <c r="L451" s="9"/>
      <c r="M451" s="9"/>
      <c r="N451" s="8"/>
    </row>
    <row r="452" spans="2:14" ht="16.5" customHeight="1">
      <c r="B452" s="5">
        <f t="shared" si="21"/>
      </c>
      <c r="C452" s="5">
        <f>IF(D452&gt;0,Bus_Unit,"")</f>
      </c>
      <c r="D452" s="6"/>
      <c r="E452" s="6"/>
      <c r="F452" s="14"/>
      <c r="G452" s="6"/>
      <c r="H452" s="6"/>
      <c r="I452" s="6"/>
      <c r="K452" s="8"/>
      <c r="L452" s="9"/>
      <c r="M452" s="9"/>
      <c r="N452" s="8"/>
    </row>
    <row r="453" spans="2:14" ht="16.5" customHeight="1">
      <c r="B453" s="5">
        <f t="shared" si="21"/>
      </c>
      <c r="C453" s="5">
        <f>IF(D453&gt;0,Bus_Unit,"")</f>
      </c>
      <c r="D453" s="6"/>
      <c r="E453" s="6"/>
      <c r="F453" s="14"/>
      <c r="G453" s="6"/>
      <c r="H453" s="6"/>
      <c r="I453" s="6"/>
      <c r="K453" s="8"/>
      <c r="L453" s="9"/>
      <c r="M453" s="9"/>
      <c r="N453" s="8"/>
    </row>
    <row r="454" spans="2:14" ht="16.5" customHeight="1">
      <c r="B454" s="5">
        <f t="shared" si="21"/>
      </c>
      <c r="C454" s="5">
        <f>IF(D454&gt;0,Bus_Unit,"")</f>
      </c>
      <c r="D454" s="6"/>
      <c r="E454" s="6"/>
      <c r="F454" s="14"/>
      <c r="G454" s="6"/>
      <c r="H454" s="6"/>
      <c r="I454" s="6"/>
      <c r="K454" s="8"/>
      <c r="L454" s="9"/>
      <c r="M454" s="9"/>
      <c r="N454" s="8"/>
    </row>
    <row r="455" spans="2:14" ht="16.5" customHeight="1">
      <c r="B455" s="5">
        <f t="shared" si="21"/>
      </c>
      <c r="C455" s="5">
        <f>IF(D455&gt;0,Bus_Unit,"")</f>
      </c>
      <c r="D455" s="6"/>
      <c r="E455" s="6"/>
      <c r="F455" s="14"/>
      <c r="G455" s="6"/>
      <c r="H455" s="6"/>
      <c r="I455" s="6"/>
      <c r="K455" s="8"/>
      <c r="L455" s="9"/>
      <c r="M455" s="9"/>
      <c r="N455" s="8"/>
    </row>
    <row r="456" spans="2:14" ht="16.5" customHeight="1">
      <c r="B456" s="5">
        <f t="shared" si="21"/>
      </c>
      <c r="C456" s="5">
        <f>IF(D456&gt;0,Bus_Unit,"")</f>
      </c>
      <c r="D456" s="6"/>
      <c r="E456" s="6"/>
      <c r="F456" s="14"/>
      <c r="G456" s="6"/>
      <c r="H456" s="6"/>
      <c r="I456" s="6"/>
      <c r="K456" s="8"/>
      <c r="L456" s="9"/>
      <c r="M456" s="9"/>
      <c r="N456" s="8"/>
    </row>
    <row r="457" spans="2:14" ht="16.5" customHeight="1">
      <c r="B457" s="5">
        <f t="shared" si="21"/>
      </c>
      <c r="C457" s="5">
        <f>IF(D457&gt;0,Bus_Unit,"")</f>
      </c>
      <c r="D457" s="6"/>
      <c r="E457" s="6"/>
      <c r="F457" s="14"/>
      <c r="G457" s="6"/>
      <c r="H457" s="6"/>
      <c r="I457" s="6"/>
      <c r="K457" s="8"/>
      <c r="L457" s="9"/>
      <c r="M457" s="9"/>
      <c r="N457" s="8"/>
    </row>
    <row r="458" spans="2:14" ht="16.5" customHeight="1">
      <c r="B458" s="5">
        <f t="shared" si="21"/>
      </c>
      <c r="C458" s="5">
        <f>IF(D458&gt;0,Bus_Unit,"")</f>
      </c>
      <c r="D458" s="6"/>
      <c r="E458" s="6"/>
      <c r="F458" s="14"/>
      <c r="G458" s="6"/>
      <c r="H458" s="6"/>
      <c r="I458" s="6"/>
      <c r="K458" s="8"/>
      <c r="L458" s="9"/>
      <c r="M458" s="9"/>
      <c r="N458" s="8"/>
    </row>
    <row r="459" spans="2:14" ht="16.5" customHeight="1">
      <c r="B459" s="5">
        <f t="shared" si="21"/>
      </c>
      <c r="C459" s="5">
        <f>IF(D459&gt;0,Bus_Unit,"")</f>
      </c>
      <c r="D459" s="6"/>
      <c r="E459" s="6"/>
      <c r="F459" s="14"/>
      <c r="G459" s="6"/>
      <c r="H459" s="6"/>
      <c r="I459" s="6"/>
      <c r="K459" s="8"/>
      <c r="L459" s="9"/>
      <c r="M459" s="9"/>
      <c r="N459" s="8"/>
    </row>
    <row r="460" spans="2:14" ht="16.5" customHeight="1">
      <c r="B460" s="5">
        <f t="shared" si="21"/>
      </c>
      <c r="C460" s="5">
        <f>IF(D460&gt;0,Bus_Unit,"")</f>
      </c>
      <c r="D460" s="6"/>
      <c r="E460" s="6"/>
      <c r="F460" s="14"/>
      <c r="G460" s="6"/>
      <c r="H460" s="6"/>
      <c r="I460" s="6"/>
      <c r="K460" s="8"/>
      <c r="L460" s="9"/>
      <c r="M460" s="9"/>
      <c r="N460" s="8"/>
    </row>
    <row r="461" spans="2:14" ht="16.5" customHeight="1">
      <c r="B461" s="5">
        <f t="shared" si="21"/>
      </c>
      <c r="C461" s="5">
        <f>IF(D461&gt;0,Bus_Unit,"")</f>
      </c>
      <c r="D461" s="6"/>
      <c r="E461" s="6"/>
      <c r="F461" s="14"/>
      <c r="G461" s="6"/>
      <c r="H461" s="6"/>
      <c r="I461" s="6"/>
      <c r="K461" s="8"/>
      <c r="L461" s="9"/>
      <c r="M461" s="9"/>
      <c r="N461" s="8"/>
    </row>
    <row r="462" spans="2:14" ht="16.5" customHeight="1">
      <c r="B462" s="5">
        <f>IF(D462&gt;0,B443+1,"")</f>
      </c>
      <c r="C462" s="5">
        <f>IF(D462&gt;0,Bus_Unit,"")</f>
      </c>
      <c r="D462" s="6"/>
      <c r="E462" s="6"/>
      <c r="F462" s="14"/>
      <c r="G462" s="6"/>
      <c r="H462" s="6"/>
      <c r="I462" s="6"/>
      <c r="K462" s="8"/>
      <c r="L462" s="9"/>
      <c r="M462" s="9"/>
      <c r="N462" s="8"/>
    </row>
    <row r="463" spans="2:14" ht="16.5" customHeight="1">
      <c r="B463" s="5">
        <f aca="true" t="shared" si="22" ref="B463:B479">IF(D463&gt;0,B462+1,"")</f>
      </c>
      <c r="C463" s="5">
        <f>IF(D463&gt;0,Bus_Unit,"")</f>
      </c>
      <c r="D463" s="6"/>
      <c r="E463" s="6"/>
      <c r="F463" s="14"/>
      <c r="G463" s="6"/>
      <c r="H463" s="6"/>
      <c r="I463" s="6"/>
      <c r="K463" s="8"/>
      <c r="L463" s="9"/>
      <c r="M463" s="9"/>
      <c r="N463" s="8"/>
    </row>
    <row r="464" spans="2:14" ht="16.5" customHeight="1">
      <c r="B464" s="5">
        <f t="shared" si="22"/>
      </c>
      <c r="C464" s="5">
        <f>IF(D464&gt;0,Bus_Unit,"")</f>
      </c>
      <c r="D464" s="6"/>
      <c r="E464" s="6"/>
      <c r="F464" s="14"/>
      <c r="G464" s="6"/>
      <c r="H464" s="6"/>
      <c r="I464" s="6"/>
      <c r="K464" s="8"/>
      <c r="L464" s="9"/>
      <c r="M464" s="9"/>
      <c r="N464" s="8"/>
    </row>
    <row r="465" spans="2:14" ht="16.5" customHeight="1">
      <c r="B465" s="5">
        <f t="shared" si="22"/>
      </c>
      <c r="C465" s="5">
        <f>IF(D465&gt;0,Bus_Unit,"")</f>
      </c>
      <c r="D465" s="6"/>
      <c r="E465" s="6"/>
      <c r="F465" s="14"/>
      <c r="G465" s="6"/>
      <c r="H465" s="6"/>
      <c r="I465" s="6"/>
      <c r="K465" s="8"/>
      <c r="L465" s="9"/>
      <c r="M465" s="9"/>
      <c r="N465" s="8"/>
    </row>
    <row r="466" spans="2:14" ht="16.5" customHeight="1">
      <c r="B466" s="5">
        <f t="shared" si="22"/>
      </c>
      <c r="C466" s="5">
        <f>IF(D466&gt;0,Bus_Unit,"")</f>
      </c>
      <c r="D466" s="6"/>
      <c r="E466" s="6"/>
      <c r="F466" s="14"/>
      <c r="G466" s="6"/>
      <c r="H466" s="6"/>
      <c r="I466" s="6"/>
      <c r="K466" s="8"/>
      <c r="L466" s="9"/>
      <c r="M466" s="9"/>
      <c r="N466" s="8"/>
    </row>
    <row r="467" spans="2:14" ht="16.5" customHeight="1">
      <c r="B467" s="5">
        <f t="shared" si="22"/>
      </c>
      <c r="C467" s="5">
        <f>IF(D467&gt;0,Bus_Unit,"")</f>
      </c>
      <c r="D467" s="6"/>
      <c r="E467" s="6"/>
      <c r="F467" s="14"/>
      <c r="G467" s="6"/>
      <c r="H467" s="6"/>
      <c r="I467" s="6"/>
      <c r="K467" s="8"/>
      <c r="L467" s="9"/>
      <c r="M467" s="9"/>
      <c r="N467" s="8"/>
    </row>
    <row r="468" spans="2:14" ht="16.5" customHeight="1">
      <c r="B468" s="5">
        <f t="shared" si="22"/>
      </c>
      <c r="C468" s="5">
        <f>IF(D468&gt;0,Bus_Unit,"")</f>
      </c>
      <c r="D468" s="6"/>
      <c r="E468" s="6"/>
      <c r="F468" s="14"/>
      <c r="G468" s="6"/>
      <c r="H468" s="6"/>
      <c r="I468" s="6"/>
      <c r="K468" s="8"/>
      <c r="L468" s="9"/>
      <c r="M468" s="9"/>
      <c r="N468" s="8"/>
    </row>
    <row r="469" spans="2:14" ht="16.5" customHeight="1">
      <c r="B469" s="5">
        <f t="shared" si="22"/>
      </c>
      <c r="C469" s="5">
        <f>IF(D469&gt;0,Bus_Unit,"")</f>
      </c>
      <c r="D469" s="6"/>
      <c r="E469" s="6"/>
      <c r="F469" s="14"/>
      <c r="G469" s="6"/>
      <c r="H469" s="6"/>
      <c r="I469" s="6"/>
      <c r="K469" s="8"/>
      <c r="L469" s="9"/>
      <c r="M469" s="9"/>
      <c r="N469" s="8"/>
    </row>
    <row r="470" spans="2:14" ht="16.5" customHeight="1">
      <c r="B470" s="5">
        <f t="shared" si="22"/>
      </c>
      <c r="C470" s="5">
        <f>IF(D470&gt;0,Bus_Unit,"")</f>
      </c>
      <c r="D470" s="6"/>
      <c r="E470" s="6"/>
      <c r="F470" s="14"/>
      <c r="G470" s="6"/>
      <c r="H470" s="6"/>
      <c r="I470" s="6"/>
      <c r="K470" s="8"/>
      <c r="L470" s="9"/>
      <c r="M470" s="9"/>
      <c r="N470" s="8"/>
    </row>
    <row r="471" spans="2:14" ht="16.5" customHeight="1">
      <c r="B471" s="5">
        <f t="shared" si="22"/>
      </c>
      <c r="C471" s="5">
        <f>IF(D471&gt;0,Bus_Unit,"")</f>
      </c>
      <c r="D471" s="6"/>
      <c r="E471" s="6"/>
      <c r="F471" s="14"/>
      <c r="G471" s="6"/>
      <c r="H471" s="6"/>
      <c r="I471" s="6"/>
      <c r="K471" s="8"/>
      <c r="L471" s="9"/>
      <c r="M471" s="9"/>
      <c r="N471" s="8"/>
    </row>
    <row r="472" spans="2:14" ht="16.5" customHeight="1">
      <c r="B472" s="5">
        <f t="shared" si="22"/>
      </c>
      <c r="C472" s="5">
        <f>IF(D472&gt;0,Bus_Unit,"")</f>
      </c>
      <c r="D472" s="6"/>
      <c r="E472" s="6"/>
      <c r="F472" s="14"/>
      <c r="G472" s="6"/>
      <c r="H472" s="6"/>
      <c r="I472" s="6"/>
      <c r="K472" s="8"/>
      <c r="L472" s="9"/>
      <c r="M472" s="9"/>
      <c r="N472" s="8"/>
    </row>
    <row r="473" spans="2:14" ht="16.5" customHeight="1">
      <c r="B473" s="5">
        <f t="shared" si="22"/>
      </c>
      <c r="C473" s="5">
        <f>IF(D473&gt;0,Bus_Unit,"")</f>
      </c>
      <c r="D473" s="6"/>
      <c r="E473" s="6"/>
      <c r="F473" s="14"/>
      <c r="G473" s="6"/>
      <c r="H473" s="6"/>
      <c r="I473" s="6"/>
      <c r="K473" s="8"/>
      <c r="L473" s="9"/>
      <c r="M473" s="9"/>
      <c r="N473" s="8"/>
    </row>
    <row r="474" spans="2:14" ht="16.5" customHeight="1">
      <c r="B474" s="5">
        <f t="shared" si="22"/>
      </c>
      <c r="C474" s="5">
        <f>IF(D474&gt;0,Bus_Unit,"")</f>
      </c>
      <c r="D474" s="6"/>
      <c r="E474" s="6"/>
      <c r="F474" s="14"/>
      <c r="G474" s="6"/>
      <c r="H474" s="6"/>
      <c r="I474" s="6"/>
      <c r="K474" s="8"/>
      <c r="L474" s="9"/>
      <c r="M474" s="9"/>
      <c r="N474" s="8"/>
    </row>
    <row r="475" spans="2:14" ht="16.5" customHeight="1">
      <c r="B475" s="5">
        <f t="shared" si="22"/>
      </c>
      <c r="C475" s="5">
        <f>IF(D475&gt;0,Bus_Unit,"")</f>
      </c>
      <c r="D475" s="6"/>
      <c r="E475" s="6"/>
      <c r="F475" s="14"/>
      <c r="G475" s="6"/>
      <c r="H475" s="6"/>
      <c r="I475" s="6"/>
      <c r="K475" s="8"/>
      <c r="L475" s="9"/>
      <c r="M475" s="9"/>
      <c r="N475" s="8"/>
    </row>
    <row r="476" spans="2:14" ht="16.5" customHeight="1">
      <c r="B476" s="5">
        <f t="shared" si="22"/>
      </c>
      <c r="C476" s="5">
        <f>IF(D476&gt;0,Bus_Unit,"")</f>
      </c>
      <c r="D476" s="6"/>
      <c r="E476" s="6"/>
      <c r="F476" s="14"/>
      <c r="G476" s="6"/>
      <c r="H476" s="6"/>
      <c r="I476" s="6"/>
      <c r="K476" s="8"/>
      <c r="L476" s="9"/>
      <c r="M476" s="9"/>
      <c r="N476" s="8"/>
    </row>
    <row r="477" spans="2:14" ht="16.5" customHeight="1">
      <c r="B477" s="5">
        <f t="shared" si="22"/>
      </c>
      <c r="C477" s="5">
        <f>IF(D477&gt;0,Bus_Unit,"")</f>
      </c>
      <c r="D477" s="6"/>
      <c r="E477" s="6"/>
      <c r="F477" s="14"/>
      <c r="G477" s="6"/>
      <c r="H477" s="6"/>
      <c r="I477" s="6"/>
      <c r="K477" s="8"/>
      <c r="L477" s="9"/>
      <c r="M477" s="9"/>
      <c r="N477" s="8"/>
    </row>
    <row r="478" spans="2:14" ht="16.5" customHeight="1">
      <c r="B478" s="5">
        <f t="shared" si="22"/>
      </c>
      <c r="C478" s="5">
        <f>IF(D478&gt;0,Bus_Unit,"")</f>
      </c>
      <c r="D478" s="6"/>
      <c r="E478" s="6"/>
      <c r="F478" s="14"/>
      <c r="G478" s="6"/>
      <c r="H478" s="6"/>
      <c r="I478" s="6"/>
      <c r="K478" s="8"/>
      <c r="L478" s="9"/>
      <c r="M478" s="9"/>
      <c r="N478" s="8"/>
    </row>
    <row r="479" spans="2:14" ht="16.5" customHeight="1">
      <c r="B479" s="5">
        <f t="shared" si="22"/>
      </c>
      <c r="C479" s="5">
        <f>IF(D479&gt;0,Bus_Unit,"")</f>
      </c>
      <c r="D479" s="6"/>
      <c r="E479" s="6"/>
      <c r="F479" s="14"/>
      <c r="G479" s="6"/>
      <c r="H479" s="6"/>
      <c r="I479" s="6"/>
      <c r="K479" s="8"/>
      <c r="L479" s="9"/>
      <c r="M479" s="9"/>
      <c r="N479" s="8"/>
    </row>
    <row r="480" spans="2:14" ht="13.5">
      <c r="B480" s="5">
        <f>IF(D480&gt;0,B443+1,"")</f>
      </c>
      <c r="C480" s="5">
        <f>IF(D480&gt;0,Bus_Unit,"")</f>
      </c>
      <c r="D480" s="6"/>
      <c r="E480" s="6"/>
      <c r="F480" s="14"/>
      <c r="G480" s="6"/>
      <c r="H480" s="6"/>
      <c r="I480" s="6"/>
      <c r="K480" s="8"/>
      <c r="L480" s="9"/>
      <c r="M480" s="9"/>
      <c r="N480" s="8"/>
    </row>
    <row r="481" spans="2:14" ht="13.5">
      <c r="B481" s="5">
        <f>IF(D481&gt;0,B480+1,"")</f>
      </c>
      <c r="C481" s="5">
        <f>IF(D481&gt;0,Bus_Unit,"")</f>
      </c>
      <c r="D481" s="6"/>
      <c r="E481" s="6"/>
      <c r="F481" s="14"/>
      <c r="G481" s="6"/>
      <c r="H481" s="6"/>
      <c r="I481" s="6"/>
      <c r="K481" s="8"/>
      <c r="L481" s="9"/>
      <c r="M481" s="9"/>
      <c r="N481" s="8"/>
    </row>
    <row r="482" spans="2:14" ht="13.5">
      <c r="B482" s="5">
        <f>IF(D482&gt;0,B481+1,"")</f>
      </c>
      <c r="C482" s="5">
        <f>IF(D482&gt;0,Bus_Unit,"")</f>
      </c>
      <c r="D482" s="6"/>
      <c r="E482" s="6"/>
      <c r="F482" s="14"/>
      <c r="G482" s="6"/>
      <c r="H482" s="6"/>
      <c r="I482" s="6"/>
      <c r="K482" s="8"/>
      <c r="L482" s="9"/>
      <c r="M482" s="9"/>
      <c r="N482" s="8"/>
    </row>
    <row r="483" spans="2:14" ht="13.5">
      <c r="B483" s="5">
        <f>IF(D483&gt;0,B482+1,"")</f>
      </c>
      <c r="C483" s="5">
        <f>IF(D483&gt;0,Bus_Unit,"")</f>
      </c>
      <c r="D483" s="6"/>
      <c r="E483" s="6"/>
      <c r="F483" s="14"/>
      <c r="G483" s="6"/>
      <c r="H483" s="6"/>
      <c r="I483" s="6"/>
      <c r="K483" s="8"/>
      <c r="L483" s="9"/>
      <c r="M483" s="9"/>
      <c r="N483" s="8"/>
    </row>
    <row r="484" spans="2:14" ht="13.5">
      <c r="B484" s="5">
        <f>IF(D484&gt;0,B483+1,"")</f>
      </c>
      <c r="C484" s="5">
        <f>IF(D484&gt;0,Bus_Unit,"")</f>
      </c>
      <c r="D484" s="6"/>
      <c r="E484" s="6"/>
      <c r="F484" s="14"/>
      <c r="G484" s="6"/>
      <c r="H484" s="6"/>
      <c r="I484" s="6"/>
      <c r="K484" s="8"/>
      <c r="L484" s="9"/>
      <c r="M484" s="9"/>
      <c r="N484" s="8"/>
    </row>
    <row r="485" spans="2:14" ht="13.5">
      <c r="B485" s="5">
        <f>IF(D485&gt;0,B484+1,"")</f>
      </c>
      <c r="C485" s="5">
        <f>IF(D485&gt;0,Bus_Unit,"")</f>
      </c>
      <c r="D485" s="6"/>
      <c r="E485" s="6"/>
      <c r="F485" s="14"/>
      <c r="G485" s="6"/>
      <c r="H485" s="6"/>
      <c r="I485" s="6"/>
      <c r="K485" s="8"/>
      <c r="L485" s="9"/>
      <c r="M485" s="9"/>
      <c r="N485" s="8"/>
    </row>
    <row r="486" spans="2:14" ht="13.5">
      <c r="B486" s="5">
        <f>IF(D486&gt;0,B485+1,"")</f>
      </c>
      <c r="C486" s="5">
        <f>IF(D486&gt;0,Bus_Unit,"")</f>
      </c>
      <c r="D486" s="6"/>
      <c r="E486" s="6"/>
      <c r="F486" s="14"/>
      <c r="G486" s="6"/>
      <c r="H486" s="6"/>
      <c r="I486" s="6"/>
      <c r="K486" s="8"/>
      <c r="L486" s="9"/>
      <c r="M486" s="9"/>
      <c r="N486" s="8"/>
    </row>
    <row r="487" spans="2:14" ht="13.5">
      <c r="B487" s="5">
        <f>IF(D487&gt;0,B422+1,"")</f>
      </c>
      <c r="C487" s="5">
        <f>IF(D487&gt;0,Bus_Unit,"")</f>
      </c>
      <c r="D487" s="6"/>
      <c r="E487" s="6"/>
      <c r="F487" s="14"/>
      <c r="G487" s="6"/>
      <c r="H487" s="6"/>
      <c r="I487" s="6"/>
      <c r="K487" s="8"/>
      <c r="L487" s="9"/>
      <c r="M487" s="9"/>
      <c r="N487" s="8"/>
    </row>
    <row r="488" spans="2:14" ht="13.5">
      <c r="B488" s="5">
        <f>IF(D488&gt;0,B487+1,"")</f>
      </c>
      <c r="C488" s="5">
        <f>IF(D488&gt;0,Bus_Unit,"")</f>
      </c>
      <c r="D488" s="6"/>
      <c r="E488" s="6"/>
      <c r="F488" s="14"/>
      <c r="G488" s="6"/>
      <c r="H488" s="6"/>
      <c r="I488" s="6"/>
      <c r="K488" s="8"/>
      <c r="L488" s="9"/>
      <c r="M488" s="9"/>
      <c r="N488" s="8"/>
    </row>
    <row r="489" spans="2:14" ht="13.5">
      <c r="B489" s="5">
        <f>IF(D489&gt;0,B131+1,"")</f>
      </c>
      <c r="C489" s="5">
        <f>IF(D489&gt;0,Bus_Unit,"")</f>
      </c>
      <c r="D489" s="6"/>
      <c r="E489" s="6"/>
      <c r="F489" s="14"/>
      <c r="G489" s="6"/>
      <c r="H489" s="6"/>
      <c r="I489" s="6"/>
      <c r="K489" s="8"/>
      <c r="L489" s="9"/>
      <c r="M489" s="9"/>
      <c r="N489" s="8"/>
    </row>
    <row r="490" spans="2:14" ht="13.5">
      <c r="B490" s="5">
        <f>IF(D490&gt;0,B489+1,"")</f>
      </c>
      <c r="C490" s="5">
        <f>IF(D490&gt;0,Bus_Unit,"")</f>
      </c>
      <c r="D490" s="6"/>
      <c r="E490" s="6"/>
      <c r="F490" s="14"/>
      <c r="G490" s="6"/>
      <c r="H490" s="6"/>
      <c r="I490" s="6"/>
      <c r="K490" s="8"/>
      <c r="L490" s="9"/>
      <c r="M490" s="9"/>
      <c r="N490" s="8"/>
    </row>
    <row r="491" spans="2:14" ht="13.5">
      <c r="B491" s="5">
        <f>IF(D491&gt;0,B490+1,"")</f>
      </c>
      <c r="C491" s="5">
        <f>IF(D491&gt;0,Bus_Unit,"")</f>
      </c>
      <c r="D491" s="6"/>
      <c r="E491" s="6"/>
      <c r="F491" s="14"/>
      <c r="G491" s="6"/>
      <c r="H491" s="6"/>
      <c r="I491" s="6"/>
      <c r="K491" s="8"/>
      <c r="L491" s="9"/>
      <c r="M491" s="9"/>
      <c r="N491" s="8"/>
    </row>
    <row r="492" spans="2:14" ht="13.5">
      <c r="B492" s="5">
        <f>IF(D492&gt;0,B491+1,"")</f>
      </c>
      <c r="C492" s="5">
        <f>IF(D492&gt;0,Bus_Unit,"")</f>
      </c>
      <c r="D492" s="15"/>
      <c r="E492" s="6"/>
      <c r="F492" s="14"/>
      <c r="G492" s="6"/>
      <c r="H492" s="6"/>
      <c r="I492" s="6"/>
      <c r="K492" s="8"/>
      <c r="L492" s="9"/>
      <c r="M492" s="9"/>
      <c r="N492" s="8"/>
    </row>
    <row r="493" spans="2:14" ht="13.5">
      <c r="B493" s="5">
        <f>IF(D493&gt;0,B492+1,"")</f>
      </c>
      <c r="C493" s="5">
        <f>IF(D493&gt;0,Bus_Unit,"")</f>
      </c>
      <c r="D493" s="15"/>
      <c r="E493" s="6"/>
      <c r="F493" s="14"/>
      <c r="G493" s="6"/>
      <c r="H493" s="6"/>
      <c r="I493" s="6"/>
      <c r="K493" s="8"/>
      <c r="L493" s="9"/>
      <c r="M493" s="9"/>
      <c r="N493" s="8"/>
    </row>
    <row r="494" spans="2:14" ht="13.5">
      <c r="B494" s="5">
        <f>IF(D494&gt;0,B493+1,"")</f>
      </c>
      <c r="C494" s="5">
        <f>IF(D494&gt;0,Bus_Unit,"")</f>
      </c>
      <c r="D494" s="15"/>
      <c r="E494" s="6"/>
      <c r="F494" s="14"/>
      <c r="G494" s="6"/>
      <c r="H494" s="6"/>
      <c r="I494" s="6"/>
      <c r="K494" s="8"/>
      <c r="L494" s="9"/>
      <c r="M494" s="9"/>
      <c r="N494" s="8"/>
    </row>
    <row r="495" spans="2:14" ht="13.5">
      <c r="B495" s="5">
        <f>IF(D495&gt;0,B494+1,"")</f>
      </c>
      <c r="C495" s="5">
        <f>IF(D495&gt;0,Bus_Unit,"")</f>
      </c>
      <c r="D495" s="15"/>
      <c r="E495" s="6"/>
      <c r="F495" s="14"/>
      <c r="G495" s="6"/>
      <c r="H495" s="6"/>
      <c r="I495" s="6"/>
      <c r="K495" s="8"/>
      <c r="L495" s="9"/>
      <c r="M495" s="9"/>
      <c r="N495" s="8"/>
    </row>
    <row r="496" spans="2:14" ht="13.5">
      <c r="B496" s="5">
        <f>IF(D496&gt;0,B495+1,"")</f>
      </c>
      <c r="C496" s="5">
        <f>IF(D496&gt;0,Bus_Unit,"")</f>
      </c>
      <c r="D496" s="15"/>
      <c r="E496" s="6"/>
      <c r="F496" s="14"/>
      <c r="G496" s="6"/>
      <c r="H496" s="6"/>
      <c r="I496" s="6"/>
      <c r="K496" s="8"/>
      <c r="L496" s="9"/>
      <c r="M496" s="9"/>
      <c r="N496" s="8"/>
    </row>
    <row r="497" spans="2:14" ht="13.5">
      <c r="B497" s="5">
        <f>IF(D497&gt;0,B492+1,"")</f>
      </c>
      <c r="C497" s="5">
        <f>IF(D497&gt;0,Bus_Unit,"")</f>
      </c>
      <c r="D497" s="15"/>
      <c r="E497" s="6"/>
      <c r="F497" s="14"/>
      <c r="G497" s="6"/>
      <c r="H497" s="6"/>
      <c r="I497" s="6"/>
      <c r="K497" s="8"/>
      <c r="L497" s="9"/>
      <c r="M497" s="9"/>
      <c r="N497" s="8"/>
    </row>
    <row r="498" spans="2:14" ht="13.5">
      <c r="B498" s="5">
        <f>IF(D498&gt;0,B497+1,"")</f>
      </c>
      <c r="C498" s="5">
        <f>IF(D498&gt;0,Bus_Unit,"")</f>
      </c>
      <c r="D498" s="15"/>
      <c r="E498" s="6"/>
      <c r="F498" s="14"/>
      <c r="G498" s="6"/>
      <c r="H498" s="6"/>
      <c r="I498" s="6"/>
      <c r="K498" s="8"/>
      <c r="L498" s="9"/>
      <c r="M498" s="9"/>
      <c r="N498" s="8"/>
    </row>
    <row r="499" spans="2:14" ht="13.5">
      <c r="B499" s="5">
        <f>IF(D499&gt;0,B498+1,"")</f>
      </c>
      <c r="C499" s="5">
        <f>IF(D499&gt;0,Bus_Unit,"")</f>
      </c>
      <c r="D499" s="15"/>
      <c r="E499" s="6"/>
      <c r="F499" s="14"/>
      <c r="G499" s="6"/>
      <c r="H499" s="6"/>
      <c r="I499" s="6"/>
      <c r="K499" s="8"/>
      <c r="L499" s="9"/>
      <c r="M499" s="9"/>
      <c r="N499" s="8"/>
    </row>
    <row r="500" spans="2:14" ht="13.5">
      <c r="B500" s="5">
        <f>IF(D500&gt;0,B497+1,"")</f>
      </c>
      <c r="C500" s="5">
        <f>IF(D500&gt;0,Bus_Unit,"")</f>
      </c>
      <c r="D500" s="15"/>
      <c r="E500" s="6"/>
      <c r="F500" s="14"/>
      <c r="G500" s="6"/>
      <c r="H500" s="6"/>
      <c r="I500" s="6"/>
      <c r="K500" s="8"/>
      <c r="L500" s="9"/>
      <c r="M500" s="9"/>
      <c r="N500" s="8"/>
    </row>
    <row r="501" spans="2:14" ht="13.5">
      <c r="B501" s="5">
        <f>IF(D501&gt;0,B492+1,"")</f>
      </c>
      <c r="C501" s="5">
        <f>IF(D501&gt;0,Bus_Unit,"")</f>
      </c>
      <c r="D501" s="15"/>
      <c r="E501" s="6"/>
      <c r="F501" s="14"/>
      <c r="G501" s="6"/>
      <c r="H501" s="6"/>
      <c r="I501" s="6"/>
      <c r="K501" s="8"/>
      <c r="L501" s="9"/>
      <c r="M501" s="9"/>
      <c r="N501" s="8"/>
    </row>
    <row r="502" spans="2:14" ht="13.5">
      <c r="B502" s="75">
        <f>IF(D502&gt;0,B34+1,"")</f>
      </c>
      <c r="C502" s="75">
        <f>IF(D502&gt;0,Bus_Unit,"")</f>
      </c>
      <c r="D502" s="76"/>
      <c r="E502" s="77"/>
      <c r="F502" s="77"/>
      <c r="G502" s="77"/>
      <c r="H502" s="77"/>
      <c r="I502" s="77"/>
      <c r="J502" s="78"/>
      <c r="K502" s="79"/>
      <c r="L502" s="80"/>
      <c r="M502" s="80"/>
      <c r="N502" s="78"/>
    </row>
    <row r="503" spans="2:14" ht="13.5" hidden="1">
      <c r="B503" s="1">
        <f>IF(D503&gt;0,B502+1,"")</f>
      </c>
      <c r="C503" s="1">
        <f>IF(D503&gt;0,Bus_Unit,"")</f>
      </c>
      <c r="D503" s="15"/>
      <c r="E503" s="6"/>
      <c r="F503" s="14"/>
      <c r="G503" s="6"/>
      <c r="H503" s="6"/>
      <c r="I503" s="6"/>
      <c r="K503" s="8"/>
      <c r="L503" s="9"/>
      <c r="M503" s="9"/>
      <c r="N503" s="8"/>
    </row>
    <row r="504" spans="4:14" ht="13.5">
      <c r="D504" s="15"/>
      <c r="E504" s="6"/>
      <c r="F504" s="14"/>
      <c r="G504" s="6"/>
      <c r="H504" s="6"/>
      <c r="I504" s="6"/>
      <c r="J504" s="7"/>
      <c r="K504" s="8"/>
      <c r="L504" s="9"/>
      <c r="M504" s="9"/>
      <c r="N504" s="8"/>
    </row>
    <row r="505" spans="5:13" ht="13.5">
      <c r="E505" s="6"/>
      <c r="F505" s="16"/>
      <c r="M505" s="11"/>
    </row>
    <row r="506" ht="13.5">
      <c r="F506" s="16"/>
    </row>
    <row r="507" ht="13.5"/>
  </sheetData>
  <sheetProtection password="C7DC" sheet="1" objects="1" scenarios="1"/>
  <mergeCells count="6">
    <mergeCell ref="J11:M11"/>
    <mergeCell ref="K5:N6"/>
    <mergeCell ref="G5:H5"/>
    <mergeCell ref="K3:M3"/>
    <mergeCell ref="K4:M4"/>
    <mergeCell ref="C6:H6"/>
  </mergeCells>
  <dataValidations count="19">
    <dataValidation type="date" operator="greaterThan" allowBlank="1" showInputMessage="1" showErrorMessage="1" promptTitle="Enter Date Prepared" prompt="Format mm/dd/yyyy" errorTitle="Invalid Date" error="Date must be in the format mm/dd/yyyy" sqref="D5">
      <formula1>1</formula1>
    </dataValidation>
    <dataValidation type="date" allowBlank="1" showInputMessage="1" showErrorMessage="1" promptTitle="Enter Journal Date" prompt="Format mm/dd/yyyy" errorTitle="Invalid Date" error="Date must be in the format mm/dd/yyyy" sqref="E10">
      <formula1>37622</formula1>
      <formula2>73050</formula2>
    </dataValidation>
    <dataValidation type="whole" allowBlank="1" showErrorMessage="1" errorTitle="Invalid Account" error="Account must be between 100000 and 99999" sqref="D17:D504">
      <formula1>100000</formula1>
      <formula2>999999</formula2>
    </dataValidation>
    <dataValidation type="textLength" operator="equal" allowBlank="1" showErrorMessage="1" errorTitle="Invalid Fund" error="Fund code must be 5 characters, alphanumeric" sqref="E17:E504">
      <formula1>5</formula1>
    </dataValidation>
    <dataValidation type="textLength" operator="equal" allowBlank="1" showErrorMessage="1" errorTitle="Invalid Dept" error="Department must be 4 characters, numeric" sqref="F17:F504">
      <formula1>4</formula1>
    </dataValidation>
    <dataValidation type="textLength" operator="equal" allowBlank="1" showErrorMessage="1" errorTitle="Invalid Program Code" error="Program Code must be 4 characters" sqref="G17:G504">
      <formula1>4</formula1>
    </dataValidation>
    <dataValidation type="textLength" operator="equal" allowBlank="1" showErrorMessage="1" errorTitle="Invalid Project / Grant" error=" Project / Grant must be 5 characters, alphanumeric" sqref="H504">
      <formula1>5</formula1>
    </dataValidation>
    <dataValidation type="textLength" operator="lessThanOrEqual" allowBlank="1" showErrorMessage="1" errorTitle="Invalid Class" error="Class can be up to 5 characters, alpha" sqref="I17:I504">
      <formula1>5</formula1>
    </dataValidation>
    <dataValidation type="textLength" operator="lessThanOrEqual" allowBlank="1" showErrorMessage="1" errorTitle="Invalid Scenario" error="Scenario can be up to 10 characters" sqref="J504">
      <formula1>10</formula1>
    </dataValidation>
    <dataValidation type="list" allowBlank="1" showErrorMessage="1" errorTitle="Invalid Stat Code" error="Statistics Code must be 3 characters. FTE is currently the only allowed value." sqref="K17:K504">
      <formula1>"FTE"</formula1>
    </dataValidation>
    <dataValidation type="textLength" operator="lessThanOrEqual" allowBlank="1" showInputMessage="1" showErrorMessage="1" promptTitle="Header Description" prompt="Enter a description for this Journal Entry. The length must be 30 characters or less." errorTitle="Description too long" error="The Header Description is limited to 30 characters" sqref="J11">
      <formula1>30</formula1>
    </dataValidation>
    <dataValidation type="textLength" operator="lessThanOrEqual" allowBlank="1" showErrorMessage="1" errorTitle="Description too long" error="TheLine Description is limited to 30 characters" sqref="N17:N504">
      <formula1>30</formula1>
    </dataValidation>
    <dataValidation allowBlank="1" showInputMessage="1" showErrorMessage="1" sqref="J10"/>
    <dataValidation allowBlank="1" showInputMessage="1" showErrorMessage="1" promptTitle="Journal ID" prompt="Leave as is. Journal ID must be NEXT." sqref="E9"/>
    <dataValidation type="textLength" operator="equal" allowBlank="1" showInputMessage="1" showErrorMessage="1" errorTitle="Invalid Extension" error="Extensions must be 5 numbers" sqref="K4">
      <formula1>5</formula1>
    </dataValidation>
    <dataValidation type="list" showInputMessage="1" showErrorMessage="1" promptTitle="Enter Source" prompt="Select a Source from the List" errorTitle="Invalid or Missing Source" error="You must enter a valid Source" sqref="J8">
      <formula1>$AC$3:$AC$9</formula1>
    </dataValidation>
    <dataValidation type="list" showInputMessage="1" showErrorMessage="1" promptTitle="Enter Business Unit" prompt="Select a Busines Unit from the List" errorTitle="Valid Business Unit" error="You must select a Business Unit from the List" sqref="E8">
      <formula1>Z3:Z10</formula1>
    </dataValidation>
    <dataValidation type="textLength" allowBlank="1" showErrorMessage="1" errorTitle="Invalid Project / Grant" error=" Project / Grant must be 5-7 characters, alphanumeric" sqref="H503 H17:H501">
      <formula1>5</formula1>
      <formula2>7</formula2>
    </dataValidation>
    <dataValidation type="textLength" allowBlank="1" showErrorMessage="1" errorTitle="Invalid Project / Grant" error=" Project / Grant must be 5 characters, alphanumeric" sqref="H502">
      <formula1>5</formula1>
      <formula2>7</formula2>
    </dataValidation>
  </dataValidations>
  <hyperlinks>
    <hyperlink ref="C4" r:id="rId1" display="Journal.Reclass@sonoma.edu"/>
  </hyperlinks>
  <printOptions gridLines="1" horizontalCentered="1"/>
  <pageMargins left="0.21" right="0.19" top="0.41" bottom="0.44" header="0.17" footer="0.18"/>
  <pageSetup horizontalDpi="600" verticalDpi="600" orientation="landscape" scale="90" r:id="rId6"/>
  <drawing r:id="rId5"/>
  <legacyDrawing r:id="rId3"/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0.799979984760284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5999900102615356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60" customWidth="1"/>
    <col min="2" max="8" width="9.140625" style="0" customWidth="1"/>
    <col min="9" max="9" width="9.140625" style="59" customWidth="1"/>
  </cols>
  <sheetData/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3" tint="0.39998000860214233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theme="3" tint="-0.2499700039625167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theme="0" tint="-0.04997999966144562"/>
  </sheetPr>
  <dimension ref="A1:I79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2.140625" style="0" customWidth="1"/>
    <col min="2" max="2" width="33.140625" style="0" bestFit="1" customWidth="1"/>
    <col min="3" max="3" width="26.00390625" style="0" customWidth="1"/>
    <col min="8" max="8" width="15.7109375" style="0" customWidth="1"/>
  </cols>
  <sheetData>
    <row r="1" spans="1:9" ht="66" customHeight="1" thickBot="1">
      <c r="A1" s="67" t="s">
        <v>60</v>
      </c>
      <c r="B1" s="68"/>
      <c r="C1" s="68"/>
      <c r="D1" s="69"/>
      <c r="E1" s="69"/>
      <c r="F1" s="69"/>
      <c r="G1" s="69"/>
      <c r="H1" s="69"/>
      <c r="I1" s="70" t="s">
        <v>61</v>
      </c>
    </row>
    <row r="2" spans="1:9" ht="16.5" thickBot="1" thickTop="1">
      <c r="A2" s="71" t="s">
        <v>62</v>
      </c>
      <c r="B2" s="71" t="s">
        <v>63</v>
      </c>
      <c r="C2" s="71" t="s">
        <v>64</v>
      </c>
      <c r="D2" s="69"/>
      <c r="E2" s="69"/>
      <c r="F2" s="69"/>
      <c r="G2" s="69"/>
      <c r="H2" s="69"/>
      <c r="I2" s="70" t="s">
        <v>65</v>
      </c>
    </row>
    <row r="3" spans="1:9" ht="15.75" thickTop="1">
      <c r="A3" s="69" t="s">
        <v>66</v>
      </c>
      <c r="B3" s="69" t="s">
        <v>67</v>
      </c>
      <c r="C3" s="69" t="str">
        <f>IF(LEFT(A3,1)="5","Revenue","Expense")</f>
        <v>Revenue</v>
      </c>
      <c r="D3" s="69"/>
      <c r="E3" s="69"/>
      <c r="F3" s="69"/>
      <c r="G3" s="69"/>
      <c r="H3" s="69"/>
      <c r="I3" s="69"/>
    </row>
    <row r="4" spans="1:9" ht="15">
      <c r="A4" s="69" t="s">
        <v>68</v>
      </c>
      <c r="B4" s="69" t="s">
        <v>69</v>
      </c>
      <c r="C4" s="69" t="str">
        <f aca="true" t="shared" si="0" ref="C4:C67">IF(LEFT(A4,1)="5","Revenue","Expense")</f>
        <v>Revenue</v>
      </c>
      <c r="D4" s="69"/>
      <c r="E4" s="69"/>
      <c r="F4" s="69"/>
      <c r="G4" s="69"/>
      <c r="H4" s="69"/>
      <c r="I4" s="69"/>
    </row>
    <row r="5" spans="1:9" ht="15">
      <c r="A5" s="69" t="s">
        <v>70</v>
      </c>
      <c r="B5" s="69" t="s">
        <v>71</v>
      </c>
      <c r="C5" s="69" t="str">
        <f t="shared" si="0"/>
        <v>Revenue</v>
      </c>
      <c r="D5" s="69"/>
      <c r="E5" s="69"/>
      <c r="F5" s="69"/>
      <c r="G5" s="69"/>
      <c r="H5" s="69"/>
      <c r="I5" s="69"/>
    </row>
    <row r="6" spans="1:9" ht="15">
      <c r="A6" s="69" t="s">
        <v>72</v>
      </c>
      <c r="B6" s="69" t="s">
        <v>73</v>
      </c>
      <c r="C6" s="69" t="str">
        <f t="shared" si="0"/>
        <v>Revenue</v>
      </c>
      <c r="D6" s="69"/>
      <c r="E6" s="69"/>
      <c r="F6" s="69"/>
      <c r="G6" s="69"/>
      <c r="H6" s="69"/>
      <c r="I6" s="69"/>
    </row>
    <row r="7" spans="1:9" ht="15">
      <c r="A7" s="69" t="s">
        <v>74</v>
      </c>
      <c r="B7" s="69" t="s">
        <v>75</v>
      </c>
      <c r="C7" s="69" t="str">
        <f t="shared" si="0"/>
        <v>Revenue</v>
      </c>
      <c r="D7" s="69"/>
      <c r="E7" s="69"/>
      <c r="F7" s="69"/>
      <c r="G7" s="69"/>
      <c r="H7" s="69"/>
      <c r="I7" s="69"/>
    </row>
    <row r="8" spans="1:9" ht="15">
      <c r="A8" s="69" t="s">
        <v>76</v>
      </c>
      <c r="B8" s="69" t="s">
        <v>77</v>
      </c>
      <c r="C8" s="69" t="str">
        <f t="shared" si="0"/>
        <v>Revenue</v>
      </c>
      <c r="D8" s="69"/>
      <c r="E8" s="69"/>
      <c r="F8" s="69"/>
      <c r="G8" s="69"/>
      <c r="H8" s="69"/>
      <c r="I8" s="69"/>
    </row>
    <row r="9" spans="1:9" ht="15">
      <c r="A9" s="69" t="s">
        <v>78</v>
      </c>
      <c r="B9" s="69" t="s">
        <v>79</v>
      </c>
      <c r="C9" s="69" t="str">
        <f t="shared" si="0"/>
        <v>Revenue</v>
      </c>
      <c r="D9" s="69"/>
      <c r="E9" s="69"/>
      <c r="F9" s="69"/>
      <c r="G9" s="69"/>
      <c r="H9" s="69"/>
      <c r="I9" s="69"/>
    </row>
    <row r="10" spans="1:9" ht="15">
      <c r="A10" s="69" t="s">
        <v>80</v>
      </c>
      <c r="B10" s="69" t="s">
        <v>81</v>
      </c>
      <c r="C10" s="69" t="str">
        <f t="shared" si="0"/>
        <v>Revenue</v>
      </c>
      <c r="D10" s="69"/>
      <c r="E10" s="69"/>
      <c r="F10" s="69"/>
      <c r="G10" s="69"/>
      <c r="H10" s="69"/>
      <c r="I10" s="69"/>
    </row>
    <row r="11" spans="1:9" ht="15">
      <c r="A11" s="69" t="s">
        <v>82</v>
      </c>
      <c r="B11" s="69" t="s">
        <v>83</v>
      </c>
      <c r="C11" s="69" t="str">
        <f t="shared" si="0"/>
        <v>Revenue</v>
      </c>
      <c r="D11" s="69"/>
      <c r="E11" s="69"/>
      <c r="F11" s="69"/>
      <c r="G11" s="69"/>
      <c r="H11" s="69"/>
      <c r="I11" s="69"/>
    </row>
    <row r="12" spans="1:9" ht="15">
      <c r="A12" s="69" t="s">
        <v>84</v>
      </c>
      <c r="B12" s="69" t="s">
        <v>85</v>
      </c>
      <c r="C12" s="69" t="str">
        <f t="shared" si="0"/>
        <v>Revenue</v>
      </c>
      <c r="D12" s="69"/>
      <c r="E12" s="69"/>
      <c r="F12" s="69"/>
      <c r="G12" s="69"/>
      <c r="H12" s="69"/>
      <c r="I12" s="69"/>
    </row>
    <row r="13" spans="1:9" ht="15">
      <c r="A13" s="69" t="s">
        <v>86</v>
      </c>
      <c r="B13" s="69" t="s">
        <v>87</v>
      </c>
      <c r="C13" s="69" t="str">
        <f t="shared" si="0"/>
        <v>Revenue</v>
      </c>
      <c r="D13" s="69"/>
      <c r="E13" s="69"/>
      <c r="F13" s="69"/>
      <c r="G13" s="69"/>
      <c r="H13" s="69"/>
      <c r="I13" s="69"/>
    </row>
    <row r="14" spans="1:9" ht="15">
      <c r="A14" s="69" t="s">
        <v>88</v>
      </c>
      <c r="B14" s="69" t="s">
        <v>89</v>
      </c>
      <c r="C14" s="69" t="str">
        <f t="shared" si="0"/>
        <v>Revenue</v>
      </c>
      <c r="D14" s="69"/>
      <c r="E14" s="69"/>
      <c r="F14" s="69"/>
      <c r="G14" s="69"/>
      <c r="H14" s="69"/>
      <c r="I14" s="69"/>
    </row>
    <row r="15" spans="1:9" ht="15">
      <c r="A15" s="69" t="s">
        <v>90</v>
      </c>
      <c r="B15" s="69" t="s">
        <v>91</v>
      </c>
      <c r="C15" s="69" t="str">
        <f t="shared" si="0"/>
        <v>Revenue</v>
      </c>
      <c r="D15" s="69"/>
      <c r="E15" s="69"/>
      <c r="F15" s="69"/>
      <c r="G15" s="69"/>
      <c r="H15" s="69"/>
      <c r="I15" s="69"/>
    </row>
    <row r="16" spans="1:9" ht="15">
      <c r="A16" s="69" t="s">
        <v>92</v>
      </c>
      <c r="B16" s="69" t="s">
        <v>93</v>
      </c>
      <c r="C16" s="69" t="str">
        <f t="shared" si="0"/>
        <v>Revenue</v>
      </c>
      <c r="D16" s="69"/>
      <c r="E16" s="69"/>
      <c r="F16" s="69"/>
      <c r="G16" s="69"/>
      <c r="H16" s="69"/>
      <c r="I16" s="69"/>
    </row>
    <row r="17" spans="1:3" ht="15">
      <c r="A17" s="69" t="s">
        <v>94</v>
      </c>
      <c r="B17" s="69" t="s">
        <v>95</v>
      </c>
      <c r="C17" s="69" t="str">
        <f t="shared" si="0"/>
        <v>Revenue</v>
      </c>
    </row>
    <row r="18" spans="1:3" ht="15">
      <c r="A18" s="69" t="s">
        <v>96</v>
      </c>
      <c r="B18" s="69" t="s">
        <v>97</v>
      </c>
      <c r="C18" s="69" t="str">
        <f t="shared" si="0"/>
        <v>Revenue</v>
      </c>
    </row>
    <row r="19" spans="1:3" ht="15">
      <c r="A19" s="69" t="s">
        <v>98</v>
      </c>
      <c r="B19" s="69" t="s">
        <v>99</v>
      </c>
      <c r="C19" s="69" t="str">
        <f t="shared" si="0"/>
        <v>Revenue</v>
      </c>
    </row>
    <row r="20" spans="1:3" ht="15">
      <c r="A20" s="69" t="s">
        <v>100</v>
      </c>
      <c r="B20" s="69" t="s">
        <v>101</v>
      </c>
      <c r="C20" s="69" t="str">
        <f t="shared" si="0"/>
        <v>Revenue</v>
      </c>
    </row>
    <row r="21" spans="1:3" ht="15">
      <c r="A21" s="69" t="s">
        <v>102</v>
      </c>
      <c r="B21" s="69" t="s">
        <v>103</v>
      </c>
      <c r="C21" s="69" t="str">
        <f t="shared" si="0"/>
        <v>Revenue</v>
      </c>
    </row>
    <row r="22" spans="1:3" ht="15">
      <c r="A22" s="69" t="s">
        <v>104</v>
      </c>
      <c r="B22" s="69" t="s">
        <v>105</v>
      </c>
      <c r="C22" s="69" t="str">
        <f t="shared" si="0"/>
        <v>Revenue</v>
      </c>
    </row>
    <row r="23" spans="1:3" ht="15">
      <c r="A23" s="69" t="s">
        <v>106</v>
      </c>
      <c r="B23" s="69" t="s">
        <v>107</v>
      </c>
      <c r="C23" s="69" t="str">
        <f t="shared" si="0"/>
        <v>Revenue</v>
      </c>
    </row>
    <row r="24" spans="1:3" ht="15">
      <c r="A24" s="69" t="s">
        <v>108</v>
      </c>
      <c r="B24" s="69" t="s">
        <v>109</v>
      </c>
      <c r="C24" s="69" t="str">
        <f t="shared" si="0"/>
        <v>Revenue</v>
      </c>
    </row>
    <row r="25" spans="1:3" ht="15">
      <c r="A25" s="69" t="s">
        <v>110</v>
      </c>
      <c r="B25" s="69" t="s">
        <v>111</v>
      </c>
      <c r="C25" s="69" t="str">
        <f t="shared" si="0"/>
        <v>Revenue</v>
      </c>
    </row>
    <row r="26" spans="1:3" ht="15">
      <c r="A26" s="69" t="s">
        <v>112</v>
      </c>
      <c r="B26" s="69" t="s">
        <v>113</v>
      </c>
      <c r="C26" s="69" t="str">
        <f t="shared" si="0"/>
        <v>Revenue</v>
      </c>
    </row>
    <row r="27" spans="1:3" ht="15">
      <c r="A27" s="69" t="s">
        <v>114</v>
      </c>
      <c r="B27" s="69" t="s">
        <v>115</v>
      </c>
      <c r="C27" s="69" t="str">
        <f t="shared" si="0"/>
        <v>Revenue</v>
      </c>
    </row>
    <row r="28" spans="1:3" ht="15">
      <c r="A28" s="69" t="s">
        <v>116</v>
      </c>
      <c r="B28" s="69" t="s">
        <v>117</v>
      </c>
      <c r="C28" s="69" t="str">
        <f t="shared" si="0"/>
        <v>Revenue</v>
      </c>
    </row>
    <row r="29" spans="1:3" ht="15">
      <c r="A29" s="69" t="s">
        <v>118</v>
      </c>
      <c r="B29" s="69" t="s">
        <v>119</v>
      </c>
      <c r="C29" s="69" t="str">
        <f t="shared" si="0"/>
        <v>Revenue</v>
      </c>
    </row>
    <row r="30" spans="1:3" ht="15">
      <c r="A30" s="69" t="s">
        <v>120</v>
      </c>
      <c r="B30" s="69" t="s">
        <v>121</v>
      </c>
      <c r="C30" s="69" t="str">
        <f t="shared" si="0"/>
        <v>Revenue</v>
      </c>
    </row>
    <row r="31" spans="1:3" ht="15">
      <c r="A31" s="69" t="s">
        <v>122</v>
      </c>
      <c r="B31" s="69" t="s">
        <v>123</v>
      </c>
      <c r="C31" s="69" t="str">
        <f t="shared" si="0"/>
        <v>Revenue</v>
      </c>
    </row>
    <row r="32" spans="1:3" ht="15">
      <c r="A32" s="69" t="s">
        <v>124</v>
      </c>
      <c r="B32" s="69" t="s">
        <v>125</v>
      </c>
      <c r="C32" s="69" t="str">
        <f t="shared" si="0"/>
        <v>Revenue</v>
      </c>
    </row>
    <row r="33" spans="1:3" ht="15">
      <c r="A33" s="69" t="s">
        <v>126</v>
      </c>
      <c r="B33" s="69" t="s">
        <v>127</v>
      </c>
      <c r="C33" s="69" t="str">
        <f t="shared" si="0"/>
        <v>Revenue</v>
      </c>
    </row>
    <row r="34" spans="1:3" ht="15">
      <c r="A34" s="69" t="s">
        <v>128</v>
      </c>
      <c r="B34" s="69" t="s">
        <v>129</v>
      </c>
      <c r="C34" s="69" t="str">
        <f t="shared" si="0"/>
        <v>Revenue</v>
      </c>
    </row>
    <row r="35" spans="1:3" ht="15">
      <c r="A35" s="69" t="s">
        <v>130</v>
      </c>
      <c r="B35" s="69" t="s">
        <v>131</v>
      </c>
      <c r="C35" s="69" t="str">
        <f t="shared" si="0"/>
        <v>Revenue</v>
      </c>
    </row>
    <row r="36" spans="1:3" ht="15">
      <c r="A36" s="69" t="s">
        <v>132</v>
      </c>
      <c r="B36" s="69" t="s">
        <v>133</v>
      </c>
      <c r="C36" s="69" t="str">
        <f t="shared" si="0"/>
        <v>Revenue</v>
      </c>
    </row>
    <row r="37" spans="1:3" ht="15">
      <c r="A37" s="69" t="s">
        <v>134</v>
      </c>
      <c r="B37" s="69" t="s">
        <v>135</v>
      </c>
      <c r="C37" s="69" t="str">
        <f t="shared" si="0"/>
        <v>Revenue</v>
      </c>
    </row>
    <row r="38" spans="1:3" ht="15">
      <c r="A38" s="69" t="s">
        <v>136</v>
      </c>
      <c r="B38" s="69" t="s">
        <v>137</v>
      </c>
      <c r="C38" s="69" t="str">
        <f t="shared" si="0"/>
        <v>Revenue</v>
      </c>
    </row>
    <row r="39" spans="1:3" ht="15">
      <c r="A39" s="69" t="s">
        <v>138</v>
      </c>
      <c r="B39" s="69" t="s">
        <v>139</v>
      </c>
      <c r="C39" s="69" t="str">
        <f t="shared" si="0"/>
        <v>Revenue</v>
      </c>
    </row>
    <row r="40" spans="1:3" ht="15">
      <c r="A40" s="69" t="s">
        <v>140</v>
      </c>
      <c r="B40" s="69" t="s">
        <v>141</v>
      </c>
      <c r="C40" s="69" t="str">
        <f t="shared" si="0"/>
        <v>Revenue</v>
      </c>
    </row>
    <row r="41" spans="1:3" ht="15">
      <c r="A41" s="69" t="s">
        <v>142</v>
      </c>
      <c r="B41" s="69" t="s">
        <v>143</v>
      </c>
      <c r="C41" s="69" t="str">
        <f t="shared" si="0"/>
        <v>Revenue</v>
      </c>
    </row>
    <row r="42" spans="1:3" ht="15">
      <c r="A42" s="69" t="s">
        <v>144</v>
      </c>
      <c r="B42" s="69" t="s">
        <v>145</v>
      </c>
      <c r="C42" s="69" t="str">
        <f t="shared" si="0"/>
        <v>Revenue</v>
      </c>
    </row>
    <row r="43" spans="1:3" ht="15">
      <c r="A43" s="69" t="s">
        <v>146</v>
      </c>
      <c r="B43" s="69" t="s">
        <v>147</v>
      </c>
      <c r="C43" s="69" t="str">
        <f t="shared" si="0"/>
        <v>Revenue</v>
      </c>
    </row>
    <row r="44" spans="1:3" ht="15">
      <c r="A44" s="69" t="s">
        <v>148</v>
      </c>
      <c r="B44" s="69" t="s">
        <v>149</v>
      </c>
      <c r="C44" s="69" t="str">
        <f t="shared" si="0"/>
        <v>Revenue</v>
      </c>
    </row>
    <row r="45" spans="1:3" ht="15">
      <c r="A45" s="69" t="s">
        <v>150</v>
      </c>
      <c r="B45" s="69" t="s">
        <v>151</v>
      </c>
      <c r="C45" s="69" t="str">
        <f t="shared" si="0"/>
        <v>Revenue</v>
      </c>
    </row>
    <row r="46" spans="1:3" ht="15">
      <c r="A46" s="69" t="s">
        <v>152</v>
      </c>
      <c r="B46" s="69" t="s">
        <v>153</v>
      </c>
      <c r="C46" s="69" t="str">
        <f t="shared" si="0"/>
        <v>Revenue</v>
      </c>
    </row>
    <row r="47" spans="1:3" ht="15">
      <c r="A47" s="69" t="s">
        <v>154</v>
      </c>
      <c r="B47" s="69" t="s">
        <v>155</v>
      </c>
      <c r="C47" s="69" t="str">
        <f t="shared" si="0"/>
        <v>Revenue</v>
      </c>
    </row>
    <row r="48" spans="1:3" ht="15">
      <c r="A48" s="69" t="s">
        <v>156</v>
      </c>
      <c r="B48" s="69" t="s">
        <v>157</v>
      </c>
      <c r="C48" s="69" t="str">
        <f t="shared" si="0"/>
        <v>Revenue</v>
      </c>
    </row>
    <row r="49" spans="1:3" ht="15">
      <c r="A49" s="69" t="s">
        <v>158</v>
      </c>
      <c r="B49" s="69" t="s">
        <v>159</v>
      </c>
      <c r="C49" s="69" t="str">
        <f t="shared" si="0"/>
        <v>Revenue</v>
      </c>
    </row>
    <row r="50" spans="1:3" ht="15">
      <c r="A50" s="69" t="s">
        <v>160</v>
      </c>
      <c r="B50" s="69" t="s">
        <v>161</v>
      </c>
      <c r="C50" s="69" t="str">
        <f t="shared" si="0"/>
        <v>Revenue</v>
      </c>
    </row>
    <row r="51" spans="1:3" ht="15">
      <c r="A51" s="69" t="s">
        <v>162</v>
      </c>
      <c r="B51" s="69" t="s">
        <v>163</v>
      </c>
      <c r="C51" s="69" t="str">
        <f t="shared" si="0"/>
        <v>Revenue</v>
      </c>
    </row>
    <row r="52" spans="1:3" ht="15">
      <c r="A52" s="69" t="s">
        <v>164</v>
      </c>
      <c r="B52" s="69" t="s">
        <v>165</v>
      </c>
      <c r="C52" s="69" t="str">
        <f t="shared" si="0"/>
        <v>Revenue</v>
      </c>
    </row>
    <row r="53" spans="1:3" ht="15">
      <c r="A53" s="69" t="s">
        <v>166</v>
      </c>
      <c r="B53" s="69" t="s">
        <v>167</v>
      </c>
      <c r="C53" s="69" t="str">
        <f t="shared" si="0"/>
        <v>Revenue</v>
      </c>
    </row>
    <row r="54" spans="1:3" ht="15">
      <c r="A54" s="69" t="s">
        <v>168</v>
      </c>
      <c r="B54" s="69" t="s">
        <v>169</v>
      </c>
      <c r="C54" s="69" t="str">
        <f t="shared" si="0"/>
        <v>Revenue</v>
      </c>
    </row>
    <row r="55" spans="1:3" ht="15">
      <c r="A55" s="69" t="s">
        <v>170</v>
      </c>
      <c r="B55" s="69" t="s">
        <v>171</v>
      </c>
      <c r="C55" s="69" t="str">
        <f t="shared" si="0"/>
        <v>Revenue</v>
      </c>
    </row>
    <row r="56" spans="1:3" ht="15">
      <c r="A56" s="69" t="s">
        <v>172</v>
      </c>
      <c r="B56" s="69" t="s">
        <v>173</v>
      </c>
      <c r="C56" s="69" t="str">
        <f t="shared" si="0"/>
        <v>Revenue</v>
      </c>
    </row>
    <row r="57" spans="1:3" ht="15">
      <c r="A57" s="69" t="s">
        <v>174</v>
      </c>
      <c r="B57" s="69" t="s">
        <v>175</v>
      </c>
      <c r="C57" s="69" t="str">
        <f t="shared" si="0"/>
        <v>Revenue</v>
      </c>
    </row>
    <row r="58" spans="1:3" ht="15">
      <c r="A58" s="69" t="s">
        <v>176</v>
      </c>
      <c r="B58" s="69" t="s">
        <v>177</v>
      </c>
      <c r="C58" s="69" t="str">
        <f t="shared" si="0"/>
        <v>Revenue</v>
      </c>
    </row>
    <row r="59" spans="1:3" ht="15">
      <c r="A59" s="69" t="s">
        <v>178</v>
      </c>
      <c r="B59" s="69" t="s">
        <v>179</v>
      </c>
      <c r="C59" s="69" t="str">
        <f t="shared" si="0"/>
        <v>Revenue</v>
      </c>
    </row>
    <row r="60" spans="1:3" ht="15">
      <c r="A60" s="69" t="s">
        <v>180</v>
      </c>
      <c r="B60" s="69" t="s">
        <v>181</v>
      </c>
      <c r="C60" s="69" t="str">
        <f t="shared" si="0"/>
        <v>Revenue</v>
      </c>
    </row>
    <row r="61" spans="1:3" ht="15">
      <c r="A61" s="69" t="s">
        <v>182</v>
      </c>
      <c r="B61" s="69" t="s">
        <v>183</v>
      </c>
      <c r="C61" s="69" t="str">
        <f t="shared" si="0"/>
        <v>Revenue</v>
      </c>
    </row>
    <row r="62" spans="1:3" ht="15">
      <c r="A62" s="69" t="s">
        <v>184</v>
      </c>
      <c r="B62" s="69" t="s">
        <v>185</v>
      </c>
      <c r="C62" s="69" t="str">
        <f t="shared" si="0"/>
        <v>Revenue</v>
      </c>
    </row>
    <row r="63" spans="1:3" ht="15">
      <c r="A63" s="69" t="s">
        <v>186</v>
      </c>
      <c r="B63" s="69" t="s">
        <v>187</v>
      </c>
      <c r="C63" s="69" t="str">
        <f t="shared" si="0"/>
        <v>Revenue</v>
      </c>
    </row>
    <row r="64" spans="1:3" ht="15">
      <c r="A64" s="69" t="s">
        <v>188</v>
      </c>
      <c r="B64" s="69" t="s">
        <v>189</v>
      </c>
      <c r="C64" s="69" t="str">
        <f t="shared" si="0"/>
        <v>Revenue</v>
      </c>
    </row>
    <row r="65" spans="1:3" ht="15">
      <c r="A65" s="69" t="s">
        <v>190</v>
      </c>
      <c r="B65" s="69" t="s">
        <v>191</v>
      </c>
      <c r="C65" s="69" t="str">
        <f t="shared" si="0"/>
        <v>Revenue</v>
      </c>
    </row>
    <row r="66" spans="1:3" ht="15">
      <c r="A66" s="69" t="s">
        <v>192</v>
      </c>
      <c r="B66" s="69" t="s">
        <v>193</v>
      </c>
      <c r="C66" s="69" t="str">
        <f t="shared" si="0"/>
        <v>Revenue</v>
      </c>
    </row>
    <row r="67" spans="1:3" ht="15">
      <c r="A67" s="69" t="s">
        <v>194</v>
      </c>
      <c r="B67" s="69" t="s">
        <v>195</v>
      </c>
      <c r="C67" s="69" t="str">
        <f t="shared" si="0"/>
        <v>Revenue</v>
      </c>
    </row>
    <row r="68" spans="1:3" ht="15">
      <c r="A68" s="69" t="s">
        <v>196</v>
      </c>
      <c r="B68" s="69" t="s">
        <v>197</v>
      </c>
      <c r="C68" s="69" t="str">
        <f aca="true" t="shared" si="1" ref="C68:C131">IF(LEFT(A68,1)="5","Revenue","Expense")</f>
        <v>Revenue</v>
      </c>
    </row>
    <row r="69" spans="1:3" ht="15">
      <c r="A69" s="69" t="s">
        <v>198</v>
      </c>
      <c r="B69" s="69" t="s">
        <v>199</v>
      </c>
      <c r="C69" s="69" t="str">
        <f t="shared" si="1"/>
        <v>Revenue</v>
      </c>
    </row>
    <row r="70" spans="1:3" ht="15">
      <c r="A70" s="69" t="s">
        <v>200</v>
      </c>
      <c r="B70" s="69" t="s">
        <v>201</v>
      </c>
      <c r="C70" s="69" t="str">
        <f t="shared" si="1"/>
        <v>Revenue</v>
      </c>
    </row>
    <row r="71" spans="1:3" ht="15">
      <c r="A71" s="69" t="s">
        <v>202</v>
      </c>
      <c r="B71" s="69" t="s">
        <v>203</v>
      </c>
      <c r="C71" s="69" t="str">
        <f t="shared" si="1"/>
        <v>Revenue</v>
      </c>
    </row>
    <row r="72" spans="1:3" ht="15">
      <c r="A72" s="69" t="s">
        <v>204</v>
      </c>
      <c r="B72" s="69" t="s">
        <v>205</v>
      </c>
      <c r="C72" s="69" t="str">
        <f t="shared" si="1"/>
        <v>Revenue</v>
      </c>
    </row>
    <row r="73" spans="1:3" ht="15">
      <c r="A73" s="69" t="s">
        <v>206</v>
      </c>
      <c r="B73" s="69" t="s">
        <v>207</v>
      </c>
      <c r="C73" s="69" t="str">
        <f t="shared" si="1"/>
        <v>Revenue</v>
      </c>
    </row>
    <row r="74" spans="1:3" ht="15">
      <c r="A74" s="69" t="s">
        <v>208</v>
      </c>
      <c r="B74" s="69" t="s">
        <v>209</v>
      </c>
      <c r="C74" s="69" t="str">
        <f t="shared" si="1"/>
        <v>Revenue</v>
      </c>
    </row>
    <row r="75" spans="1:3" ht="15">
      <c r="A75" s="69" t="s">
        <v>210</v>
      </c>
      <c r="B75" s="69" t="s">
        <v>211</v>
      </c>
      <c r="C75" s="69" t="str">
        <f t="shared" si="1"/>
        <v>Revenue</v>
      </c>
    </row>
    <row r="76" spans="1:3" ht="15">
      <c r="A76" s="69" t="s">
        <v>212</v>
      </c>
      <c r="B76" s="69" t="s">
        <v>213</v>
      </c>
      <c r="C76" s="69" t="str">
        <f t="shared" si="1"/>
        <v>Revenue</v>
      </c>
    </row>
    <row r="77" spans="1:3" ht="15">
      <c r="A77" s="69" t="s">
        <v>214</v>
      </c>
      <c r="B77" s="69" t="s">
        <v>215</v>
      </c>
      <c r="C77" s="69" t="str">
        <f t="shared" si="1"/>
        <v>Revenue</v>
      </c>
    </row>
    <row r="78" spans="1:3" ht="15">
      <c r="A78" s="69" t="s">
        <v>216</v>
      </c>
      <c r="B78" s="69" t="s">
        <v>217</v>
      </c>
      <c r="C78" s="69" t="str">
        <f t="shared" si="1"/>
        <v>Revenue</v>
      </c>
    </row>
    <row r="79" spans="1:3" ht="15">
      <c r="A79" s="69" t="s">
        <v>218</v>
      </c>
      <c r="B79" s="69" t="s">
        <v>219</v>
      </c>
      <c r="C79" s="69" t="str">
        <f t="shared" si="1"/>
        <v>Revenue</v>
      </c>
    </row>
    <row r="80" spans="1:3" ht="15">
      <c r="A80" s="69" t="s">
        <v>220</v>
      </c>
      <c r="B80" s="69" t="s">
        <v>221</v>
      </c>
      <c r="C80" s="69" t="str">
        <f t="shared" si="1"/>
        <v>Revenue</v>
      </c>
    </row>
    <row r="81" spans="1:3" ht="15">
      <c r="A81" s="69" t="s">
        <v>222</v>
      </c>
      <c r="B81" s="69" t="s">
        <v>223</v>
      </c>
      <c r="C81" s="69" t="str">
        <f t="shared" si="1"/>
        <v>Revenue</v>
      </c>
    </row>
    <row r="82" spans="1:3" ht="15">
      <c r="A82" s="69" t="s">
        <v>224</v>
      </c>
      <c r="B82" s="69" t="s">
        <v>225</v>
      </c>
      <c r="C82" s="69" t="str">
        <f t="shared" si="1"/>
        <v>Revenue</v>
      </c>
    </row>
    <row r="83" spans="1:3" ht="15">
      <c r="A83" s="69" t="s">
        <v>226</v>
      </c>
      <c r="B83" s="69" t="s">
        <v>227</v>
      </c>
      <c r="C83" s="69" t="str">
        <f t="shared" si="1"/>
        <v>Revenue</v>
      </c>
    </row>
    <row r="84" spans="1:3" ht="15">
      <c r="A84" s="69" t="s">
        <v>228</v>
      </c>
      <c r="B84" s="69" t="s">
        <v>229</v>
      </c>
      <c r="C84" s="69" t="str">
        <f t="shared" si="1"/>
        <v>Revenue</v>
      </c>
    </row>
    <row r="85" spans="1:3" ht="15">
      <c r="A85" s="69" t="s">
        <v>230</v>
      </c>
      <c r="B85" s="69" t="s">
        <v>231</v>
      </c>
      <c r="C85" s="69" t="str">
        <f t="shared" si="1"/>
        <v>Revenue</v>
      </c>
    </row>
    <row r="86" spans="1:3" ht="15">
      <c r="A86" s="69" t="s">
        <v>232</v>
      </c>
      <c r="B86" s="69" t="s">
        <v>233</v>
      </c>
      <c r="C86" s="69" t="str">
        <f t="shared" si="1"/>
        <v>Revenue</v>
      </c>
    </row>
    <row r="87" spans="1:3" ht="15">
      <c r="A87" s="69" t="s">
        <v>234</v>
      </c>
      <c r="B87" s="69" t="s">
        <v>235</v>
      </c>
      <c r="C87" s="69" t="str">
        <f t="shared" si="1"/>
        <v>Revenue</v>
      </c>
    </row>
    <row r="88" spans="1:3" ht="15">
      <c r="A88" s="69" t="s">
        <v>236</v>
      </c>
      <c r="B88" s="69" t="s">
        <v>237</v>
      </c>
      <c r="C88" s="69" t="str">
        <f t="shared" si="1"/>
        <v>Revenue</v>
      </c>
    </row>
    <row r="89" spans="1:3" ht="15">
      <c r="A89" s="69" t="s">
        <v>238</v>
      </c>
      <c r="B89" s="69" t="s">
        <v>239</v>
      </c>
      <c r="C89" s="69" t="str">
        <f t="shared" si="1"/>
        <v>Revenue</v>
      </c>
    </row>
    <row r="90" spans="1:3" ht="15">
      <c r="A90" s="69" t="s">
        <v>240</v>
      </c>
      <c r="B90" s="69" t="s">
        <v>241</v>
      </c>
      <c r="C90" s="69" t="str">
        <f t="shared" si="1"/>
        <v>Revenue</v>
      </c>
    </row>
    <row r="91" spans="1:3" ht="15">
      <c r="A91" s="69" t="s">
        <v>242</v>
      </c>
      <c r="B91" s="69" t="s">
        <v>243</v>
      </c>
      <c r="C91" s="69" t="str">
        <f t="shared" si="1"/>
        <v>Revenue</v>
      </c>
    </row>
    <row r="92" spans="1:3" ht="15">
      <c r="A92" s="69" t="s">
        <v>244</v>
      </c>
      <c r="B92" s="69" t="s">
        <v>245</v>
      </c>
      <c r="C92" s="69" t="str">
        <f t="shared" si="1"/>
        <v>Revenue</v>
      </c>
    </row>
    <row r="93" spans="1:3" ht="15">
      <c r="A93" s="69" t="s">
        <v>246</v>
      </c>
      <c r="B93" s="69" t="s">
        <v>247</v>
      </c>
      <c r="C93" s="69" t="str">
        <f t="shared" si="1"/>
        <v>Revenue</v>
      </c>
    </row>
    <row r="94" spans="1:3" ht="15">
      <c r="A94" s="69" t="s">
        <v>248</v>
      </c>
      <c r="B94" s="69" t="s">
        <v>249</v>
      </c>
      <c r="C94" s="69" t="str">
        <f t="shared" si="1"/>
        <v>Revenue</v>
      </c>
    </row>
    <row r="95" spans="1:3" ht="15">
      <c r="A95" s="69" t="s">
        <v>250</v>
      </c>
      <c r="B95" s="69" t="s">
        <v>251</v>
      </c>
      <c r="C95" s="69" t="str">
        <f t="shared" si="1"/>
        <v>Revenue</v>
      </c>
    </row>
    <row r="96" spans="1:3" ht="15">
      <c r="A96" s="69" t="s">
        <v>252</v>
      </c>
      <c r="B96" s="69" t="s">
        <v>253</v>
      </c>
      <c r="C96" s="69" t="str">
        <f t="shared" si="1"/>
        <v>Revenue</v>
      </c>
    </row>
    <row r="97" spans="1:3" ht="15">
      <c r="A97" s="69" t="s">
        <v>254</v>
      </c>
      <c r="B97" s="69" t="s">
        <v>255</v>
      </c>
      <c r="C97" s="69" t="str">
        <f t="shared" si="1"/>
        <v>Revenue</v>
      </c>
    </row>
    <row r="98" spans="1:3" ht="15">
      <c r="A98" s="69" t="s">
        <v>256</v>
      </c>
      <c r="B98" s="69" t="s">
        <v>257</v>
      </c>
      <c r="C98" s="69" t="str">
        <f t="shared" si="1"/>
        <v>Revenue</v>
      </c>
    </row>
    <row r="99" spans="1:3" ht="15">
      <c r="A99" s="69" t="s">
        <v>258</v>
      </c>
      <c r="B99" s="69" t="s">
        <v>259</v>
      </c>
      <c r="C99" s="69" t="str">
        <f t="shared" si="1"/>
        <v>Revenue</v>
      </c>
    </row>
    <row r="100" spans="1:3" ht="15">
      <c r="A100" s="69" t="s">
        <v>260</v>
      </c>
      <c r="B100" s="69" t="s">
        <v>261</v>
      </c>
      <c r="C100" s="69" t="str">
        <f t="shared" si="1"/>
        <v>Revenue</v>
      </c>
    </row>
    <row r="101" spans="1:3" ht="15">
      <c r="A101" s="69" t="s">
        <v>262</v>
      </c>
      <c r="B101" s="69" t="s">
        <v>263</v>
      </c>
      <c r="C101" s="69" t="str">
        <f t="shared" si="1"/>
        <v>Revenue</v>
      </c>
    </row>
    <row r="102" spans="1:3" ht="15">
      <c r="A102" s="69" t="s">
        <v>264</v>
      </c>
      <c r="B102" s="69" t="s">
        <v>265</v>
      </c>
      <c r="C102" s="69" t="str">
        <f t="shared" si="1"/>
        <v>Revenue</v>
      </c>
    </row>
    <row r="103" spans="1:3" ht="15">
      <c r="A103" s="69" t="s">
        <v>266</v>
      </c>
      <c r="B103" s="69" t="s">
        <v>267</v>
      </c>
      <c r="C103" s="69" t="str">
        <f t="shared" si="1"/>
        <v>Revenue</v>
      </c>
    </row>
    <row r="104" spans="1:3" ht="15">
      <c r="A104" s="69" t="s">
        <v>268</v>
      </c>
      <c r="B104" s="69" t="s">
        <v>269</v>
      </c>
      <c r="C104" s="69" t="str">
        <f t="shared" si="1"/>
        <v>Revenue</v>
      </c>
    </row>
    <row r="105" spans="1:3" ht="15">
      <c r="A105" s="69" t="s">
        <v>270</v>
      </c>
      <c r="B105" s="69" t="s">
        <v>271</v>
      </c>
      <c r="C105" s="69" t="str">
        <f t="shared" si="1"/>
        <v>Revenue</v>
      </c>
    </row>
    <row r="106" spans="1:3" ht="15">
      <c r="A106" s="69" t="s">
        <v>272</v>
      </c>
      <c r="B106" s="69" t="s">
        <v>273</v>
      </c>
      <c r="C106" s="69" t="str">
        <f t="shared" si="1"/>
        <v>Revenue</v>
      </c>
    </row>
    <row r="107" spans="1:3" ht="15">
      <c r="A107" s="69" t="s">
        <v>274</v>
      </c>
      <c r="B107" s="69" t="s">
        <v>275</v>
      </c>
      <c r="C107" s="69" t="str">
        <f t="shared" si="1"/>
        <v>Revenue</v>
      </c>
    </row>
    <row r="108" spans="1:3" ht="15">
      <c r="A108" s="69" t="s">
        <v>276</v>
      </c>
      <c r="B108" s="69" t="s">
        <v>277</v>
      </c>
      <c r="C108" s="69" t="str">
        <f t="shared" si="1"/>
        <v>Revenue</v>
      </c>
    </row>
    <row r="109" spans="1:3" ht="15">
      <c r="A109" s="69" t="s">
        <v>278</v>
      </c>
      <c r="B109" s="69" t="s">
        <v>279</v>
      </c>
      <c r="C109" s="69" t="str">
        <f t="shared" si="1"/>
        <v>Revenue</v>
      </c>
    </row>
    <row r="110" spans="1:3" ht="15">
      <c r="A110" s="69" t="s">
        <v>280</v>
      </c>
      <c r="B110" s="69" t="s">
        <v>281</v>
      </c>
      <c r="C110" s="69" t="str">
        <f t="shared" si="1"/>
        <v>Revenue</v>
      </c>
    </row>
    <row r="111" spans="1:3" ht="15">
      <c r="A111" s="69" t="s">
        <v>282</v>
      </c>
      <c r="B111" s="69" t="s">
        <v>283</v>
      </c>
      <c r="C111" s="69" t="str">
        <f t="shared" si="1"/>
        <v>Revenue</v>
      </c>
    </row>
    <row r="112" spans="1:3" ht="15">
      <c r="A112" s="69" t="s">
        <v>284</v>
      </c>
      <c r="B112" s="69" t="s">
        <v>285</v>
      </c>
      <c r="C112" s="69" t="str">
        <f t="shared" si="1"/>
        <v>Revenue</v>
      </c>
    </row>
    <row r="113" spans="1:3" ht="15">
      <c r="A113" s="69" t="s">
        <v>286</v>
      </c>
      <c r="B113" s="69" t="s">
        <v>287</v>
      </c>
      <c r="C113" s="69" t="str">
        <f t="shared" si="1"/>
        <v>Revenue</v>
      </c>
    </row>
    <row r="114" spans="1:3" ht="15">
      <c r="A114" s="69" t="s">
        <v>288</v>
      </c>
      <c r="B114" s="69" t="s">
        <v>289</v>
      </c>
      <c r="C114" s="69" t="str">
        <f t="shared" si="1"/>
        <v>Revenue</v>
      </c>
    </row>
    <row r="115" spans="1:3" ht="15">
      <c r="A115" s="69" t="s">
        <v>290</v>
      </c>
      <c r="B115" s="69" t="s">
        <v>291</v>
      </c>
      <c r="C115" s="69" t="str">
        <f t="shared" si="1"/>
        <v>Revenue</v>
      </c>
    </row>
    <row r="116" spans="1:3" ht="15">
      <c r="A116" s="69" t="s">
        <v>292</v>
      </c>
      <c r="B116" s="69" t="s">
        <v>293</v>
      </c>
      <c r="C116" s="69" t="str">
        <f t="shared" si="1"/>
        <v>Revenue</v>
      </c>
    </row>
    <row r="117" spans="1:3" ht="15">
      <c r="A117" s="69" t="s">
        <v>294</v>
      </c>
      <c r="B117" s="69" t="s">
        <v>295</v>
      </c>
      <c r="C117" s="69" t="str">
        <f t="shared" si="1"/>
        <v>Revenue</v>
      </c>
    </row>
    <row r="118" spans="1:3" ht="15">
      <c r="A118" s="69" t="s">
        <v>296</v>
      </c>
      <c r="B118" s="69" t="s">
        <v>297</v>
      </c>
      <c r="C118" s="69" t="str">
        <f t="shared" si="1"/>
        <v>Revenue</v>
      </c>
    </row>
    <row r="119" spans="1:3" ht="15">
      <c r="A119" s="69" t="s">
        <v>298</v>
      </c>
      <c r="B119" s="69" t="s">
        <v>299</v>
      </c>
      <c r="C119" s="69" t="str">
        <f t="shared" si="1"/>
        <v>Revenue</v>
      </c>
    </row>
    <row r="120" spans="1:3" ht="15">
      <c r="A120" s="69" t="s">
        <v>300</v>
      </c>
      <c r="B120" s="69" t="s">
        <v>301</v>
      </c>
      <c r="C120" s="69" t="str">
        <f t="shared" si="1"/>
        <v>Revenue</v>
      </c>
    </row>
    <row r="121" spans="1:3" ht="15">
      <c r="A121" s="69" t="s">
        <v>302</v>
      </c>
      <c r="B121" s="69" t="s">
        <v>303</v>
      </c>
      <c r="C121" s="69" t="str">
        <f t="shared" si="1"/>
        <v>Revenue</v>
      </c>
    </row>
    <row r="122" spans="1:3" ht="15">
      <c r="A122" s="69" t="s">
        <v>304</v>
      </c>
      <c r="B122" s="69" t="s">
        <v>305</v>
      </c>
      <c r="C122" s="69" t="str">
        <f t="shared" si="1"/>
        <v>Revenue</v>
      </c>
    </row>
    <row r="123" spans="1:3" ht="15">
      <c r="A123" s="69" t="s">
        <v>306</v>
      </c>
      <c r="B123" s="69" t="s">
        <v>307</v>
      </c>
      <c r="C123" s="69" t="str">
        <f t="shared" si="1"/>
        <v>Revenue</v>
      </c>
    </row>
    <row r="124" spans="1:3" ht="15">
      <c r="A124" s="69" t="s">
        <v>308</v>
      </c>
      <c r="B124" s="69" t="s">
        <v>309</v>
      </c>
      <c r="C124" s="69" t="str">
        <f t="shared" si="1"/>
        <v>Revenue</v>
      </c>
    </row>
    <row r="125" spans="1:3" ht="15">
      <c r="A125" s="69" t="s">
        <v>310</v>
      </c>
      <c r="B125" s="69" t="s">
        <v>311</v>
      </c>
      <c r="C125" s="69" t="str">
        <f t="shared" si="1"/>
        <v>Revenue</v>
      </c>
    </row>
    <row r="126" spans="1:3" ht="15">
      <c r="A126" s="69" t="s">
        <v>312</v>
      </c>
      <c r="B126" s="69" t="s">
        <v>313</v>
      </c>
      <c r="C126" s="69" t="str">
        <f t="shared" si="1"/>
        <v>Revenue</v>
      </c>
    </row>
    <row r="127" spans="1:3" ht="15">
      <c r="A127" s="69" t="s">
        <v>314</v>
      </c>
      <c r="B127" s="69" t="s">
        <v>315</v>
      </c>
      <c r="C127" s="69" t="str">
        <f t="shared" si="1"/>
        <v>Revenue</v>
      </c>
    </row>
    <row r="128" spans="1:3" ht="15">
      <c r="A128" s="69" t="s">
        <v>316</v>
      </c>
      <c r="B128" s="69" t="s">
        <v>317</v>
      </c>
      <c r="C128" s="69" t="str">
        <f t="shared" si="1"/>
        <v>Revenue</v>
      </c>
    </row>
    <row r="129" spans="1:3" ht="15">
      <c r="A129" s="69" t="s">
        <v>318</v>
      </c>
      <c r="B129" s="69" t="s">
        <v>319</v>
      </c>
      <c r="C129" s="69" t="str">
        <f t="shared" si="1"/>
        <v>Revenue</v>
      </c>
    </row>
    <row r="130" spans="1:3" ht="15">
      <c r="A130" s="69" t="s">
        <v>320</v>
      </c>
      <c r="B130" s="69" t="s">
        <v>321</v>
      </c>
      <c r="C130" s="69" t="str">
        <f t="shared" si="1"/>
        <v>Revenue</v>
      </c>
    </row>
    <row r="131" spans="1:3" ht="15">
      <c r="A131" s="69" t="s">
        <v>322</v>
      </c>
      <c r="B131" s="69" t="s">
        <v>323</v>
      </c>
      <c r="C131" s="69" t="str">
        <f t="shared" si="1"/>
        <v>Revenue</v>
      </c>
    </row>
    <row r="132" spans="1:3" ht="15">
      <c r="A132" s="69" t="s">
        <v>324</v>
      </c>
      <c r="B132" s="69" t="s">
        <v>325</v>
      </c>
      <c r="C132" s="69" t="str">
        <f aca="true" t="shared" si="2" ref="C132:C195">IF(LEFT(A132,1)="5","Revenue","Expense")</f>
        <v>Revenue</v>
      </c>
    </row>
    <row r="133" spans="1:3" ht="15">
      <c r="A133" s="69" t="s">
        <v>326</v>
      </c>
      <c r="B133" s="69" t="s">
        <v>327</v>
      </c>
      <c r="C133" s="69" t="str">
        <f t="shared" si="2"/>
        <v>Revenue</v>
      </c>
    </row>
    <row r="134" spans="1:3" ht="15">
      <c r="A134" s="69" t="s">
        <v>328</v>
      </c>
      <c r="B134" s="69" t="s">
        <v>329</v>
      </c>
      <c r="C134" s="69" t="str">
        <f t="shared" si="2"/>
        <v>Revenue</v>
      </c>
    </row>
    <row r="135" spans="1:3" ht="15">
      <c r="A135" s="69" t="s">
        <v>330</v>
      </c>
      <c r="B135" s="69" t="s">
        <v>331</v>
      </c>
      <c r="C135" s="69" t="str">
        <f t="shared" si="2"/>
        <v>Revenue</v>
      </c>
    </row>
    <row r="136" spans="1:3" ht="15">
      <c r="A136" s="69" t="s">
        <v>332</v>
      </c>
      <c r="B136" s="69" t="s">
        <v>333</v>
      </c>
      <c r="C136" s="69" t="str">
        <f t="shared" si="2"/>
        <v>Revenue</v>
      </c>
    </row>
    <row r="137" spans="1:3" ht="15">
      <c r="A137" s="69" t="s">
        <v>334</v>
      </c>
      <c r="B137" s="69" t="s">
        <v>335</v>
      </c>
      <c r="C137" s="69" t="str">
        <f t="shared" si="2"/>
        <v>Revenue</v>
      </c>
    </row>
    <row r="138" spans="1:3" ht="15">
      <c r="A138" s="69" t="s">
        <v>336</v>
      </c>
      <c r="B138" s="69" t="s">
        <v>337</v>
      </c>
      <c r="C138" s="69" t="str">
        <f t="shared" si="2"/>
        <v>Revenue</v>
      </c>
    </row>
    <row r="139" spans="1:3" ht="15">
      <c r="A139" s="69" t="s">
        <v>338</v>
      </c>
      <c r="B139" s="69" t="s">
        <v>339</v>
      </c>
      <c r="C139" s="69" t="str">
        <f t="shared" si="2"/>
        <v>Revenue</v>
      </c>
    </row>
    <row r="140" spans="1:3" ht="15">
      <c r="A140" s="69" t="s">
        <v>340</v>
      </c>
      <c r="B140" s="69" t="s">
        <v>341</v>
      </c>
      <c r="C140" s="69" t="str">
        <f t="shared" si="2"/>
        <v>Revenue</v>
      </c>
    </row>
    <row r="141" spans="1:3" ht="15">
      <c r="A141" s="69" t="s">
        <v>342</v>
      </c>
      <c r="B141" s="69" t="s">
        <v>343</v>
      </c>
      <c r="C141" s="69" t="str">
        <f t="shared" si="2"/>
        <v>Revenue</v>
      </c>
    </row>
    <row r="142" spans="1:3" ht="15">
      <c r="A142" s="69" t="s">
        <v>344</v>
      </c>
      <c r="B142" s="69" t="s">
        <v>345</v>
      </c>
      <c r="C142" s="69" t="str">
        <f t="shared" si="2"/>
        <v>Revenue</v>
      </c>
    </row>
    <row r="143" spans="1:3" ht="15">
      <c r="A143" s="69" t="s">
        <v>346</v>
      </c>
      <c r="B143" s="69" t="s">
        <v>347</v>
      </c>
      <c r="C143" s="69" t="str">
        <f t="shared" si="2"/>
        <v>Revenue</v>
      </c>
    </row>
    <row r="144" spans="1:3" ht="15">
      <c r="A144" s="69" t="s">
        <v>348</v>
      </c>
      <c r="B144" s="69" t="s">
        <v>349</v>
      </c>
      <c r="C144" s="69" t="str">
        <f t="shared" si="2"/>
        <v>Revenue</v>
      </c>
    </row>
    <row r="145" spans="1:3" ht="15">
      <c r="A145" s="69" t="s">
        <v>350</v>
      </c>
      <c r="B145" s="69" t="s">
        <v>351</v>
      </c>
      <c r="C145" s="69" t="str">
        <f t="shared" si="2"/>
        <v>Revenue</v>
      </c>
    </row>
    <row r="146" spans="1:3" ht="15">
      <c r="A146" s="69" t="s">
        <v>352</v>
      </c>
      <c r="B146" s="69" t="s">
        <v>353</v>
      </c>
      <c r="C146" s="69" t="str">
        <f t="shared" si="2"/>
        <v>Revenue</v>
      </c>
    </row>
    <row r="147" spans="1:3" ht="15">
      <c r="A147" s="69" t="s">
        <v>354</v>
      </c>
      <c r="B147" s="69" t="s">
        <v>355</v>
      </c>
      <c r="C147" s="69" t="str">
        <f t="shared" si="2"/>
        <v>Revenue</v>
      </c>
    </row>
    <row r="148" spans="1:3" ht="15">
      <c r="A148" s="69" t="s">
        <v>356</v>
      </c>
      <c r="B148" s="69" t="s">
        <v>357</v>
      </c>
      <c r="C148" s="69" t="str">
        <f t="shared" si="2"/>
        <v>Revenue</v>
      </c>
    </row>
    <row r="149" spans="1:3" ht="15">
      <c r="A149" s="69" t="s">
        <v>358</v>
      </c>
      <c r="B149" s="69" t="s">
        <v>359</v>
      </c>
      <c r="C149" s="69" t="str">
        <f t="shared" si="2"/>
        <v>Revenue</v>
      </c>
    </row>
    <row r="150" spans="1:3" ht="15">
      <c r="A150" s="69" t="s">
        <v>360</v>
      </c>
      <c r="B150" s="69" t="s">
        <v>361</v>
      </c>
      <c r="C150" s="69" t="str">
        <f t="shared" si="2"/>
        <v>Revenue</v>
      </c>
    </row>
    <row r="151" spans="1:3" ht="15">
      <c r="A151" s="69" t="s">
        <v>362</v>
      </c>
      <c r="B151" s="69" t="s">
        <v>363</v>
      </c>
      <c r="C151" s="69" t="str">
        <f t="shared" si="2"/>
        <v>Revenue</v>
      </c>
    </row>
    <row r="152" spans="1:3" ht="15">
      <c r="A152" s="69" t="s">
        <v>364</v>
      </c>
      <c r="B152" s="69" t="s">
        <v>365</v>
      </c>
      <c r="C152" s="69" t="str">
        <f t="shared" si="2"/>
        <v>Revenue</v>
      </c>
    </row>
    <row r="153" spans="1:3" ht="15">
      <c r="A153" s="69" t="s">
        <v>366</v>
      </c>
      <c r="B153" s="69" t="s">
        <v>367</v>
      </c>
      <c r="C153" s="69" t="str">
        <f t="shared" si="2"/>
        <v>Revenue</v>
      </c>
    </row>
    <row r="154" spans="1:3" ht="15">
      <c r="A154" s="69" t="s">
        <v>368</v>
      </c>
      <c r="B154" s="69" t="s">
        <v>369</v>
      </c>
      <c r="C154" s="69" t="str">
        <f t="shared" si="2"/>
        <v>Revenue</v>
      </c>
    </row>
    <row r="155" spans="1:3" ht="15">
      <c r="A155" s="69" t="s">
        <v>370</v>
      </c>
      <c r="B155" s="69" t="s">
        <v>371</v>
      </c>
      <c r="C155" s="69" t="str">
        <f t="shared" si="2"/>
        <v>Revenue</v>
      </c>
    </row>
    <row r="156" spans="1:3" ht="15">
      <c r="A156" s="69" t="s">
        <v>372</v>
      </c>
      <c r="B156" s="69" t="s">
        <v>373</v>
      </c>
      <c r="C156" s="69" t="str">
        <f t="shared" si="2"/>
        <v>Revenue</v>
      </c>
    </row>
    <row r="157" spans="1:3" ht="15">
      <c r="A157" s="69" t="s">
        <v>374</v>
      </c>
      <c r="B157" s="69" t="s">
        <v>375</v>
      </c>
      <c r="C157" s="69" t="str">
        <f t="shared" si="2"/>
        <v>Revenue</v>
      </c>
    </row>
    <row r="158" spans="1:3" ht="15">
      <c r="A158" s="69" t="s">
        <v>376</v>
      </c>
      <c r="B158" s="69" t="s">
        <v>377</v>
      </c>
      <c r="C158" s="69" t="str">
        <f t="shared" si="2"/>
        <v>Revenue</v>
      </c>
    </row>
    <row r="159" spans="1:3" ht="15">
      <c r="A159" s="69" t="s">
        <v>378</v>
      </c>
      <c r="B159" s="69" t="s">
        <v>379</v>
      </c>
      <c r="C159" s="69" t="str">
        <f t="shared" si="2"/>
        <v>Revenue</v>
      </c>
    </row>
    <row r="160" spans="1:3" ht="15">
      <c r="A160" s="69" t="s">
        <v>380</v>
      </c>
      <c r="B160" s="69" t="s">
        <v>381</v>
      </c>
      <c r="C160" s="69" t="str">
        <f t="shared" si="2"/>
        <v>Revenue</v>
      </c>
    </row>
    <row r="161" spans="1:3" ht="15">
      <c r="A161" s="69" t="s">
        <v>382</v>
      </c>
      <c r="B161" s="69" t="s">
        <v>383</v>
      </c>
      <c r="C161" s="69" t="str">
        <f t="shared" si="2"/>
        <v>Revenue</v>
      </c>
    </row>
    <row r="162" spans="1:3" ht="15">
      <c r="A162" s="69" t="s">
        <v>384</v>
      </c>
      <c r="B162" s="69" t="s">
        <v>385</v>
      </c>
      <c r="C162" s="69" t="str">
        <f t="shared" si="2"/>
        <v>Revenue</v>
      </c>
    </row>
    <row r="163" spans="1:3" ht="15">
      <c r="A163" s="69" t="s">
        <v>386</v>
      </c>
      <c r="B163" s="69" t="s">
        <v>387</v>
      </c>
      <c r="C163" s="69" t="str">
        <f t="shared" si="2"/>
        <v>Revenue</v>
      </c>
    </row>
    <row r="164" spans="1:3" ht="15">
      <c r="A164" s="69" t="s">
        <v>388</v>
      </c>
      <c r="B164" s="69" t="s">
        <v>389</v>
      </c>
      <c r="C164" s="69" t="str">
        <f t="shared" si="2"/>
        <v>Revenue</v>
      </c>
    </row>
    <row r="165" spans="1:3" ht="15">
      <c r="A165" s="69" t="s">
        <v>390</v>
      </c>
      <c r="B165" s="69" t="s">
        <v>391</v>
      </c>
      <c r="C165" s="69" t="str">
        <f t="shared" si="2"/>
        <v>Revenue</v>
      </c>
    </row>
    <row r="166" spans="1:3" ht="15">
      <c r="A166" s="69" t="s">
        <v>392</v>
      </c>
      <c r="B166" s="69" t="s">
        <v>393</v>
      </c>
      <c r="C166" s="69" t="str">
        <f t="shared" si="2"/>
        <v>Revenue</v>
      </c>
    </row>
    <row r="167" spans="1:3" ht="15">
      <c r="A167" s="69" t="s">
        <v>394</v>
      </c>
      <c r="B167" s="69" t="s">
        <v>395</v>
      </c>
      <c r="C167" s="69" t="str">
        <f t="shared" si="2"/>
        <v>Revenue</v>
      </c>
    </row>
    <row r="168" spans="1:3" ht="15">
      <c r="A168" s="69" t="s">
        <v>396</v>
      </c>
      <c r="B168" s="69" t="s">
        <v>397</v>
      </c>
      <c r="C168" s="69" t="str">
        <f t="shared" si="2"/>
        <v>Revenue</v>
      </c>
    </row>
    <row r="169" spans="1:3" ht="15">
      <c r="A169" s="69" t="s">
        <v>398</v>
      </c>
      <c r="B169" s="69" t="s">
        <v>399</v>
      </c>
      <c r="C169" s="69" t="str">
        <f t="shared" si="2"/>
        <v>Revenue</v>
      </c>
    </row>
    <row r="170" spans="1:3" ht="15">
      <c r="A170" s="69" t="s">
        <v>400</v>
      </c>
      <c r="B170" s="69" t="s">
        <v>401</v>
      </c>
      <c r="C170" s="69" t="str">
        <f t="shared" si="2"/>
        <v>Revenue</v>
      </c>
    </row>
    <row r="171" spans="1:3" ht="15">
      <c r="A171" s="69" t="s">
        <v>402</v>
      </c>
      <c r="B171" s="69" t="s">
        <v>403</v>
      </c>
      <c r="C171" s="69" t="str">
        <f t="shared" si="2"/>
        <v>Revenue</v>
      </c>
    </row>
    <row r="172" spans="1:3" ht="15">
      <c r="A172" s="69" t="s">
        <v>404</v>
      </c>
      <c r="B172" s="69" t="s">
        <v>405</v>
      </c>
      <c r="C172" s="69" t="str">
        <f t="shared" si="2"/>
        <v>Revenue</v>
      </c>
    </row>
    <row r="173" spans="1:3" ht="15">
      <c r="A173" s="69" t="s">
        <v>406</v>
      </c>
      <c r="B173" s="69" t="s">
        <v>407</v>
      </c>
      <c r="C173" s="69" t="str">
        <f t="shared" si="2"/>
        <v>Revenue</v>
      </c>
    </row>
    <row r="174" spans="1:3" ht="15">
      <c r="A174" s="69" t="s">
        <v>408</v>
      </c>
      <c r="B174" s="69" t="s">
        <v>409</v>
      </c>
      <c r="C174" s="69" t="str">
        <f t="shared" si="2"/>
        <v>Revenue</v>
      </c>
    </row>
    <row r="175" spans="1:3" ht="15">
      <c r="A175" s="69" t="s">
        <v>410</v>
      </c>
      <c r="B175" s="69" t="s">
        <v>411</v>
      </c>
      <c r="C175" s="69" t="str">
        <f t="shared" si="2"/>
        <v>Revenue</v>
      </c>
    </row>
    <row r="176" spans="1:3" ht="15">
      <c r="A176" s="69" t="s">
        <v>412</v>
      </c>
      <c r="B176" s="69" t="s">
        <v>413</v>
      </c>
      <c r="C176" s="69" t="str">
        <f t="shared" si="2"/>
        <v>Revenue</v>
      </c>
    </row>
    <row r="177" spans="1:3" ht="15">
      <c r="A177" s="69" t="s">
        <v>414</v>
      </c>
      <c r="B177" s="69" t="s">
        <v>415</v>
      </c>
      <c r="C177" s="69" t="str">
        <f t="shared" si="2"/>
        <v>Revenue</v>
      </c>
    </row>
    <row r="178" spans="1:3" ht="15">
      <c r="A178" s="69" t="s">
        <v>416</v>
      </c>
      <c r="B178" s="69" t="s">
        <v>417</v>
      </c>
      <c r="C178" s="69" t="str">
        <f t="shared" si="2"/>
        <v>Revenue</v>
      </c>
    </row>
    <row r="179" spans="1:3" ht="15">
      <c r="A179" s="69" t="s">
        <v>418</v>
      </c>
      <c r="B179" s="69" t="s">
        <v>419</v>
      </c>
      <c r="C179" s="69" t="str">
        <f t="shared" si="2"/>
        <v>Revenue</v>
      </c>
    </row>
    <row r="180" spans="1:3" ht="15">
      <c r="A180" s="69" t="s">
        <v>420</v>
      </c>
      <c r="B180" s="69" t="s">
        <v>421</v>
      </c>
      <c r="C180" s="69" t="str">
        <f t="shared" si="2"/>
        <v>Revenue</v>
      </c>
    </row>
    <row r="181" spans="1:3" ht="15">
      <c r="A181" s="69" t="s">
        <v>422</v>
      </c>
      <c r="B181" s="69" t="s">
        <v>423</v>
      </c>
      <c r="C181" s="69" t="str">
        <f t="shared" si="2"/>
        <v>Revenue</v>
      </c>
    </row>
    <row r="182" spans="1:3" ht="15">
      <c r="A182" s="69" t="s">
        <v>424</v>
      </c>
      <c r="B182" s="69" t="s">
        <v>425</v>
      </c>
      <c r="C182" s="69" t="str">
        <f t="shared" si="2"/>
        <v>Revenue</v>
      </c>
    </row>
    <row r="183" spans="1:3" ht="15">
      <c r="A183" s="69" t="s">
        <v>426</v>
      </c>
      <c r="B183" s="69" t="s">
        <v>427</v>
      </c>
      <c r="C183" s="69" t="str">
        <f t="shared" si="2"/>
        <v>Revenue</v>
      </c>
    </row>
    <row r="184" spans="1:3" ht="15">
      <c r="A184" s="69" t="s">
        <v>428</v>
      </c>
      <c r="B184" s="69" t="s">
        <v>429</v>
      </c>
      <c r="C184" s="69" t="str">
        <f t="shared" si="2"/>
        <v>Revenue</v>
      </c>
    </row>
    <row r="185" spans="1:3" ht="15">
      <c r="A185" s="69" t="s">
        <v>430</v>
      </c>
      <c r="B185" s="69" t="s">
        <v>431</v>
      </c>
      <c r="C185" s="69" t="str">
        <f t="shared" si="2"/>
        <v>Revenue</v>
      </c>
    </row>
    <row r="186" spans="1:3" ht="15">
      <c r="A186" s="69" t="s">
        <v>432</v>
      </c>
      <c r="B186" s="69" t="s">
        <v>433</v>
      </c>
      <c r="C186" s="69" t="str">
        <f t="shared" si="2"/>
        <v>Revenue</v>
      </c>
    </row>
    <row r="187" spans="1:3" ht="15">
      <c r="A187" s="69" t="s">
        <v>434</v>
      </c>
      <c r="B187" s="69" t="s">
        <v>421</v>
      </c>
      <c r="C187" s="69" t="str">
        <f t="shared" si="2"/>
        <v>Revenue</v>
      </c>
    </row>
    <row r="188" spans="1:3" ht="15">
      <c r="A188" s="69" t="s">
        <v>435</v>
      </c>
      <c r="B188" s="69" t="s">
        <v>436</v>
      </c>
      <c r="C188" s="69" t="str">
        <f t="shared" si="2"/>
        <v>Revenue</v>
      </c>
    </row>
    <row r="189" spans="1:3" ht="15">
      <c r="A189" s="69" t="s">
        <v>437</v>
      </c>
      <c r="B189" s="69" t="s">
        <v>438</v>
      </c>
      <c r="C189" s="69" t="str">
        <f t="shared" si="2"/>
        <v>Revenue</v>
      </c>
    </row>
    <row r="190" spans="1:3" ht="15">
      <c r="A190" s="69" t="s">
        <v>439</v>
      </c>
      <c r="B190" s="69" t="s">
        <v>440</v>
      </c>
      <c r="C190" s="69" t="str">
        <f t="shared" si="2"/>
        <v>Revenue</v>
      </c>
    </row>
    <row r="191" spans="1:3" ht="15">
      <c r="A191" s="69" t="s">
        <v>441</v>
      </c>
      <c r="B191" s="69" t="s">
        <v>442</v>
      </c>
      <c r="C191" s="69" t="str">
        <f t="shared" si="2"/>
        <v>Revenue</v>
      </c>
    </row>
    <row r="192" spans="1:3" ht="15">
      <c r="A192" s="69" t="s">
        <v>443</v>
      </c>
      <c r="B192" s="69" t="s">
        <v>444</v>
      </c>
      <c r="C192" s="69" t="str">
        <f t="shared" si="2"/>
        <v>Revenue</v>
      </c>
    </row>
    <row r="193" spans="1:3" ht="15">
      <c r="A193" s="69" t="s">
        <v>445</v>
      </c>
      <c r="B193" s="69" t="s">
        <v>446</v>
      </c>
      <c r="C193" s="69" t="str">
        <f t="shared" si="2"/>
        <v>Revenue</v>
      </c>
    </row>
    <row r="194" spans="1:3" ht="15">
      <c r="A194" s="69" t="s">
        <v>447</v>
      </c>
      <c r="B194" s="69" t="s">
        <v>448</v>
      </c>
      <c r="C194" s="69" t="str">
        <f t="shared" si="2"/>
        <v>Revenue</v>
      </c>
    </row>
    <row r="195" spans="1:3" ht="15">
      <c r="A195" s="69" t="s">
        <v>449</v>
      </c>
      <c r="B195" s="69" t="s">
        <v>450</v>
      </c>
      <c r="C195" s="69" t="str">
        <f t="shared" si="2"/>
        <v>Revenue</v>
      </c>
    </row>
    <row r="196" spans="1:3" ht="15">
      <c r="A196" s="69" t="s">
        <v>451</v>
      </c>
      <c r="B196" s="69" t="s">
        <v>452</v>
      </c>
      <c r="C196" s="69" t="str">
        <f aca="true" t="shared" si="3" ref="C196:C259">IF(LEFT(A196,1)="5","Revenue","Expense")</f>
        <v>Revenue</v>
      </c>
    </row>
    <row r="197" spans="1:3" ht="15">
      <c r="A197" s="69" t="s">
        <v>453</v>
      </c>
      <c r="B197" s="69" t="s">
        <v>454</v>
      </c>
      <c r="C197" s="69" t="str">
        <f t="shared" si="3"/>
        <v>Revenue</v>
      </c>
    </row>
    <row r="198" spans="1:3" ht="15">
      <c r="A198" s="69" t="s">
        <v>455</v>
      </c>
      <c r="B198" s="69" t="s">
        <v>456</v>
      </c>
      <c r="C198" s="69" t="str">
        <f t="shared" si="3"/>
        <v>Revenue</v>
      </c>
    </row>
    <row r="199" spans="1:3" ht="15">
      <c r="A199" s="69" t="s">
        <v>457</v>
      </c>
      <c r="B199" s="69" t="s">
        <v>458</v>
      </c>
      <c r="C199" s="69" t="str">
        <f t="shared" si="3"/>
        <v>Revenue</v>
      </c>
    </row>
    <row r="200" spans="1:3" ht="15">
      <c r="A200" s="69" t="s">
        <v>459</v>
      </c>
      <c r="B200" s="69" t="s">
        <v>458</v>
      </c>
      <c r="C200" s="69" t="str">
        <f t="shared" si="3"/>
        <v>Revenue</v>
      </c>
    </row>
    <row r="201" spans="1:3" ht="15">
      <c r="A201" s="69" t="s">
        <v>460</v>
      </c>
      <c r="B201" s="69" t="s">
        <v>461</v>
      </c>
      <c r="C201" s="69" t="str">
        <f t="shared" si="3"/>
        <v>Revenue</v>
      </c>
    </row>
    <row r="202" spans="1:3" ht="15">
      <c r="A202" s="69" t="s">
        <v>462</v>
      </c>
      <c r="B202" s="69" t="s">
        <v>463</v>
      </c>
      <c r="C202" s="69" t="str">
        <f t="shared" si="3"/>
        <v>Revenue</v>
      </c>
    </row>
    <row r="203" spans="1:3" ht="15">
      <c r="A203" s="69" t="s">
        <v>464</v>
      </c>
      <c r="B203" s="69" t="s">
        <v>465</v>
      </c>
      <c r="C203" s="69" t="str">
        <f t="shared" si="3"/>
        <v>Revenue</v>
      </c>
    </row>
    <row r="204" spans="1:3" ht="15">
      <c r="A204" s="69" t="s">
        <v>466</v>
      </c>
      <c r="B204" s="69" t="s">
        <v>467</v>
      </c>
      <c r="C204" s="69" t="str">
        <f t="shared" si="3"/>
        <v>Revenue</v>
      </c>
    </row>
    <row r="205" spans="1:3" ht="15">
      <c r="A205" s="69" t="s">
        <v>468</v>
      </c>
      <c r="B205" s="69" t="s">
        <v>469</v>
      </c>
      <c r="C205" s="69" t="str">
        <f t="shared" si="3"/>
        <v>Revenue</v>
      </c>
    </row>
    <row r="206" spans="1:3" ht="15">
      <c r="A206" s="69" t="s">
        <v>470</v>
      </c>
      <c r="B206" s="69" t="s">
        <v>471</v>
      </c>
      <c r="C206" s="69" t="str">
        <f t="shared" si="3"/>
        <v>Revenue</v>
      </c>
    </row>
    <row r="207" spans="1:3" ht="15">
      <c r="A207" s="69" t="s">
        <v>472</v>
      </c>
      <c r="B207" s="69" t="s">
        <v>473</v>
      </c>
      <c r="C207" s="69" t="str">
        <f t="shared" si="3"/>
        <v>Revenue</v>
      </c>
    </row>
    <row r="208" spans="1:3" ht="15">
      <c r="A208" s="69" t="s">
        <v>474</v>
      </c>
      <c r="B208" s="69" t="s">
        <v>475</v>
      </c>
      <c r="C208" s="69" t="str">
        <f t="shared" si="3"/>
        <v>Revenue</v>
      </c>
    </row>
    <row r="209" spans="1:3" ht="15">
      <c r="A209" s="69" t="s">
        <v>476</v>
      </c>
      <c r="B209" s="69" t="s">
        <v>477</v>
      </c>
      <c r="C209" s="69" t="str">
        <f t="shared" si="3"/>
        <v>Revenue</v>
      </c>
    </row>
    <row r="210" spans="1:3" ht="15">
      <c r="A210" s="69" t="s">
        <v>478</v>
      </c>
      <c r="B210" s="69" t="s">
        <v>479</v>
      </c>
      <c r="C210" s="69" t="str">
        <f t="shared" si="3"/>
        <v>Revenue</v>
      </c>
    </row>
    <row r="211" spans="1:3" ht="15">
      <c r="A211" s="69" t="s">
        <v>480</v>
      </c>
      <c r="B211" s="69" t="s">
        <v>481</v>
      </c>
      <c r="C211" s="69" t="str">
        <f t="shared" si="3"/>
        <v>Revenue</v>
      </c>
    </row>
    <row r="212" spans="1:3" ht="15">
      <c r="A212" s="69" t="s">
        <v>482</v>
      </c>
      <c r="B212" s="69" t="s">
        <v>483</v>
      </c>
      <c r="C212" s="69" t="str">
        <f t="shared" si="3"/>
        <v>Revenue</v>
      </c>
    </row>
    <row r="213" spans="1:3" ht="15">
      <c r="A213" s="69" t="s">
        <v>484</v>
      </c>
      <c r="B213" s="69" t="s">
        <v>485</v>
      </c>
      <c r="C213" s="69" t="str">
        <f t="shared" si="3"/>
        <v>Revenue</v>
      </c>
    </row>
    <row r="214" spans="1:3" ht="15">
      <c r="A214" s="69" t="s">
        <v>486</v>
      </c>
      <c r="B214" s="69" t="s">
        <v>487</v>
      </c>
      <c r="C214" s="69" t="str">
        <f t="shared" si="3"/>
        <v>Revenue</v>
      </c>
    </row>
    <row r="215" spans="1:3" ht="15">
      <c r="A215" s="69" t="s">
        <v>488</v>
      </c>
      <c r="B215" s="69" t="s">
        <v>489</v>
      </c>
      <c r="C215" s="69" t="str">
        <f t="shared" si="3"/>
        <v>Revenue</v>
      </c>
    </row>
    <row r="216" spans="1:3" ht="15">
      <c r="A216" s="69" t="s">
        <v>490</v>
      </c>
      <c r="B216" s="69" t="s">
        <v>491</v>
      </c>
      <c r="C216" s="69" t="str">
        <f t="shared" si="3"/>
        <v>Revenue</v>
      </c>
    </row>
    <row r="217" spans="1:3" ht="15">
      <c r="A217" s="69" t="s">
        <v>492</v>
      </c>
      <c r="B217" s="69" t="s">
        <v>493</v>
      </c>
      <c r="C217" s="69" t="str">
        <f t="shared" si="3"/>
        <v>Revenue</v>
      </c>
    </row>
    <row r="218" spans="1:3" ht="15">
      <c r="A218" s="69" t="s">
        <v>494</v>
      </c>
      <c r="B218" s="69" t="s">
        <v>495</v>
      </c>
      <c r="C218" s="69" t="str">
        <f t="shared" si="3"/>
        <v>Revenue</v>
      </c>
    </row>
    <row r="219" spans="1:3" ht="15">
      <c r="A219" s="69" t="s">
        <v>496</v>
      </c>
      <c r="B219" s="69" t="s">
        <v>497</v>
      </c>
      <c r="C219" s="69" t="str">
        <f t="shared" si="3"/>
        <v>Revenue</v>
      </c>
    </row>
    <row r="220" spans="1:3" ht="15">
      <c r="A220" s="69" t="s">
        <v>498</v>
      </c>
      <c r="B220" s="69" t="s">
        <v>499</v>
      </c>
      <c r="C220" s="69" t="str">
        <f t="shared" si="3"/>
        <v>Revenue</v>
      </c>
    </row>
    <row r="221" spans="1:3" ht="15">
      <c r="A221" s="69" t="s">
        <v>500</v>
      </c>
      <c r="B221" s="69" t="s">
        <v>501</v>
      </c>
      <c r="C221" s="69" t="str">
        <f t="shared" si="3"/>
        <v>Revenue</v>
      </c>
    </row>
    <row r="222" spans="1:3" ht="15">
      <c r="A222" s="69" t="s">
        <v>502</v>
      </c>
      <c r="B222" s="69" t="s">
        <v>503</v>
      </c>
      <c r="C222" s="69" t="str">
        <f t="shared" si="3"/>
        <v>Revenue</v>
      </c>
    </row>
    <row r="223" spans="1:3" ht="15">
      <c r="A223" s="69" t="s">
        <v>504</v>
      </c>
      <c r="B223" s="69" t="s">
        <v>505</v>
      </c>
      <c r="C223" s="69" t="str">
        <f t="shared" si="3"/>
        <v>Revenue</v>
      </c>
    </row>
    <row r="224" spans="1:3" ht="15">
      <c r="A224" s="69" t="s">
        <v>506</v>
      </c>
      <c r="B224" s="69" t="s">
        <v>507</v>
      </c>
      <c r="C224" s="69" t="str">
        <f t="shared" si="3"/>
        <v>Revenue</v>
      </c>
    </row>
    <row r="225" spans="1:3" ht="15">
      <c r="A225" s="69" t="s">
        <v>508</v>
      </c>
      <c r="B225" s="69" t="s">
        <v>509</v>
      </c>
      <c r="C225" s="69" t="str">
        <f t="shared" si="3"/>
        <v>Revenue</v>
      </c>
    </row>
    <row r="226" spans="1:3" ht="15">
      <c r="A226" s="69" t="s">
        <v>510</v>
      </c>
      <c r="B226" s="69" t="s">
        <v>511</v>
      </c>
      <c r="C226" s="69" t="str">
        <f t="shared" si="3"/>
        <v>Revenue</v>
      </c>
    </row>
    <row r="227" spans="1:3" ht="15">
      <c r="A227" s="69" t="s">
        <v>512</v>
      </c>
      <c r="B227" s="69" t="s">
        <v>513</v>
      </c>
      <c r="C227" s="69" t="str">
        <f t="shared" si="3"/>
        <v>Revenue</v>
      </c>
    </row>
    <row r="228" spans="1:3" ht="15">
      <c r="A228" s="69" t="s">
        <v>514</v>
      </c>
      <c r="B228" s="69" t="s">
        <v>515</v>
      </c>
      <c r="C228" s="69" t="str">
        <f t="shared" si="3"/>
        <v>Revenue</v>
      </c>
    </row>
    <row r="229" spans="1:3" ht="15">
      <c r="A229" s="69" t="s">
        <v>516</v>
      </c>
      <c r="B229" s="69" t="s">
        <v>517</v>
      </c>
      <c r="C229" s="69" t="str">
        <f t="shared" si="3"/>
        <v>Revenue</v>
      </c>
    </row>
    <row r="230" spans="1:3" ht="15">
      <c r="A230" s="69" t="s">
        <v>518</v>
      </c>
      <c r="B230" s="69" t="s">
        <v>519</v>
      </c>
      <c r="C230" s="69" t="str">
        <f t="shared" si="3"/>
        <v>Revenue</v>
      </c>
    </row>
    <row r="231" spans="1:3" ht="15">
      <c r="A231" s="69" t="s">
        <v>520</v>
      </c>
      <c r="B231" s="69" t="s">
        <v>521</v>
      </c>
      <c r="C231" s="69" t="str">
        <f t="shared" si="3"/>
        <v>Revenue</v>
      </c>
    </row>
    <row r="232" spans="1:3" ht="15">
      <c r="A232" s="69" t="s">
        <v>522</v>
      </c>
      <c r="B232" s="69" t="s">
        <v>523</v>
      </c>
      <c r="C232" s="69" t="str">
        <f t="shared" si="3"/>
        <v>Revenue</v>
      </c>
    </row>
    <row r="233" spans="1:3" ht="15">
      <c r="A233" s="69" t="s">
        <v>524</v>
      </c>
      <c r="B233" s="69" t="s">
        <v>525</v>
      </c>
      <c r="C233" s="69" t="str">
        <f t="shared" si="3"/>
        <v>Revenue</v>
      </c>
    </row>
    <row r="234" spans="1:3" ht="15">
      <c r="A234" s="69" t="s">
        <v>526</v>
      </c>
      <c r="B234" s="69" t="s">
        <v>527</v>
      </c>
      <c r="C234" s="69" t="str">
        <f t="shared" si="3"/>
        <v>Revenue</v>
      </c>
    </row>
    <row r="235" spans="1:3" ht="15">
      <c r="A235" s="69" t="s">
        <v>528</v>
      </c>
      <c r="B235" s="69" t="s">
        <v>529</v>
      </c>
      <c r="C235" s="69" t="str">
        <f t="shared" si="3"/>
        <v>Revenue</v>
      </c>
    </row>
    <row r="236" spans="1:3" ht="15">
      <c r="A236" s="69" t="s">
        <v>530</v>
      </c>
      <c r="B236" s="69" t="s">
        <v>531</v>
      </c>
      <c r="C236" s="69" t="str">
        <f t="shared" si="3"/>
        <v>Revenue</v>
      </c>
    </row>
    <row r="237" spans="1:3" ht="15">
      <c r="A237" s="69" t="s">
        <v>532</v>
      </c>
      <c r="B237" s="69" t="s">
        <v>533</v>
      </c>
      <c r="C237" s="69" t="str">
        <f t="shared" si="3"/>
        <v>Revenue</v>
      </c>
    </row>
    <row r="238" spans="1:3" ht="15">
      <c r="A238" s="69" t="s">
        <v>534</v>
      </c>
      <c r="B238" s="69" t="s">
        <v>535</v>
      </c>
      <c r="C238" s="69" t="str">
        <f t="shared" si="3"/>
        <v>Revenue</v>
      </c>
    </row>
    <row r="239" spans="1:3" ht="15">
      <c r="A239" s="69" t="s">
        <v>536</v>
      </c>
      <c r="B239" s="69" t="s">
        <v>537</v>
      </c>
      <c r="C239" s="69" t="str">
        <f t="shared" si="3"/>
        <v>Revenue</v>
      </c>
    </row>
    <row r="240" spans="1:3" ht="15">
      <c r="A240" s="69" t="s">
        <v>538</v>
      </c>
      <c r="B240" s="69" t="s">
        <v>539</v>
      </c>
      <c r="C240" s="69" t="str">
        <f t="shared" si="3"/>
        <v>Revenue</v>
      </c>
    </row>
    <row r="241" spans="1:3" ht="15">
      <c r="A241" s="69" t="s">
        <v>540</v>
      </c>
      <c r="B241" s="69" t="s">
        <v>541</v>
      </c>
      <c r="C241" s="69" t="str">
        <f t="shared" si="3"/>
        <v>Revenue</v>
      </c>
    </row>
    <row r="242" spans="1:3" ht="15">
      <c r="A242" s="69" t="s">
        <v>542</v>
      </c>
      <c r="B242" s="69" t="s">
        <v>543</v>
      </c>
      <c r="C242" s="69" t="str">
        <f t="shared" si="3"/>
        <v>Revenue</v>
      </c>
    </row>
    <row r="243" spans="1:3" ht="15">
      <c r="A243" s="69" t="s">
        <v>544</v>
      </c>
      <c r="B243" s="69" t="s">
        <v>545</v>
      </c>
      <c r="C243" s="69" t="str">
        <f t="shared" si="3"/>
        <v>Revenue</v>
      </c>
    </row>
    <row r="244" spans="1:3" ht="15">
      <c r="A244" s="69" t="s">
        <v>546</v>
      </c>
      <c r="B244" s="69" t="s">
        <v>547</v>
      </c>
      <c r="C244" s="69" t="str">
        <f t="shared" si="3"/>
        <v>Revenue</v>
      </c>
    </row>
    <row r="245" spans="1:3" ht="15">
      <c r="A245" s="69" t="s">
        <v>548</v>
      </c>
      <c r="B245" s="69" t="s">
        <v>549</v>
      </c>
      <c r="C245" s="69" t="str">
        <f t="shared" si="3"/>
        <v>Revenue</v>
      </c>
    </row>
    <row r="246" spans="1:3" ht="15">
      <c r="A246" s="69" t="s">
        <v>550</v>
      </c>
      <c r="B246" s="69" t="s">
        <v>551</v>
      </c>
      <c r="C246" s="69" t="str">
        <f t="shared" si="3"/>
        <v>Revenue</v>
      </c>
    </row>
    <row r="247" spans="1:3" ht="15">
      <c r="A247" s="69" t="s">
        <v>552</v>
      </c>
      <c r="B247" s="69" t="s">
        <v>553</v>
      </c>
      <c r="C247" s="69" t="str">
        <f t="shared" si="3"/>
        <v>Revenue</v>
      </c>
    </row>
    <row r="248" spans="1:3" ht="15">
      <c r="A248" s="69" t="s">
        <v>554</v>
      </c>
      <c r="B248" s="69" t="s">
        <v>555</v>
      </c>
      <c r="C248" s="69" t="str">
        <f t="shared" si="3"/>
        <v>Revenue</v>
      </c>
    </row>
    <row r="249" spans="1:3" ht="15">
      <c r="A249" s="69" t="s">
        <v>556</v>
      </c>
      <c r="B249" s="69" t="s">
        <v>557</v>
      </c>
      <c r="C249" s="69" t="str">
        <f t="shared" si="3"/>
        <v>Revenue</v>
      </c>
    </row>
    <row r="250" spans="1:3" ht="15">
      <c r="A250" s="69" t="s">
        <v>558</v>
      </c>
      <c r="B250" s="69" t="s">
        <v>559</v>
      </c>
      <c r="C250" s="69" t="str">
        <f t="shared" si="3"/>
        <v>Revenue</v>
      </c>
    </row>
    <row r="251" spans="1:3" ht="15">
      <c r="A251" s="69" t="s">
        <v>560</v>
      </c>
      <c r="B251" s="69" t="s">
        <v>561</v>
      </c>
      <c r="C251" s="69" t="str">
        <f t="shared" si="3"/>
        <v>Revenue</v>
      </c>
    </row>
    <row r="252" spans="1:3" ht="15">
      <c r="A252" s="69" t="s">
        <v>562</v>
      </c>
      <c r="B252" s="69" t="s">
        <v>563</v>
      </c>
      <c r="C252" s="69" t="str">
        <f t="shared" si="3"/>
        <v>Revenue</v>
      </c>
    </row>
    <row r="253" spans="1:3" ht="15">
      <c r="A253" s="69" t="s">
        <v>564</v>
      </c>
      <c r="B253" s="69" t="s">
        <v>565</v>
      </c>
      <c r="C253" s="69" t="str">
        <f t="shared" si="3"/>
        <v>Revenue</v>
      </c>
    </row>
    <row r="254" spans="1:3" ht="15">
      <c r="A254" s="69" t="s">
        <v>566</v>
      </c>
      <c r="B254" s="69" t="s">
        <v>567</v>
      </c>
      <c r="C254" s="69" t="str">
        <f t="shared" si="3"/>
        <v>Revenue</v>
      </c>
    </row>
    <row r="255" spans="1:3" ht="15">
      <c r="A255" s="69" t="s">
        <v>568</v>
      </c>
      <c r="B255" s="69" t="s">
        <v>569</v>
      </c>
      <c r="C255" s="69" t="str">
        <f t="shared" si="3"/>
        <v>Revenue</v>
      </c>
    </row>
    <row r="256" spans="1:3" ht="15">
      <c r="A256" s="69" t="s">
        <v>570</v>
      </c>
      <c r="B256" s="69" t="s">
        <v>571</v>
      </c>
      <c r="C256" s="69" t="str">
        <f t="shared" si="3"/>
        <v>Revenue</v>
      </c>
    </row>
    <row r="257" spans="1:3" ht="15">
      <c r="A257" s="69" t="s">
        <v>572</v>
      </c>
      <c r="B257" s="69" t="s">
        <v>573</v>
      </c>
      <c r="C257" s="69" t="str">
        <f t="shared" si="3"/>
        <v>Revenue</v>
      </c>
    </row>
    <row r="258" spans="1:3" ht="15">
      <c r="A258" s="69" t="s">
        <v>574</v>
      </c>
      <c r="B258" s="69" t="s">
        <v>575</v>
      </c>
      <c r="C258" s="69" t="str">
        <f t="shared" si="3"/>
        <v>Revenue</v>
      </c>
    </row>
    <row r="259" spans="1:3" ht="15">
      <c r="A259" s="69" t="s">
        <v>576</v>
      </c>
      <c r="B259" s="69" t="s">
        <v>577</v>
      </c>
      <c r="C259" s="69" t="str">
        <f t="shared" si="3"/>
        <v>Revenue</v>
      </c>
    </row>
    <row r="260" spans="1:3" ht="15">
      <c r="A260" s="69" t="s">
        <v>578</v>
      </c>
      <c r="B260" s="69" t="s">
        <v>579</v>
      </c>
      <c r="C260" s="69" t="str">
        <f aca="true" t="shared" si="4" ref="C260:C323">IF(LEFT(A260,1)="5","Revenue","Expense")</f>
        <v>Revenue</v>
      </c>
    </row>
    <row r="261" spans="1:3" ht="15">
      <c r="A261" s="69" t="s">
        <v>580</v>
      </c>
      <c r="B261" s="69" t="s">
        <v>581</v>
      </c>
      <c r="C261" s="69" t="str">
        <f t="shared" si="4"/>
        <v>Revenue</v>
      </c>
    </row>
    <row r="262" spans="1:3" ht="15">
      <c r="A262" s="69" t="s">
        <v>582</v>
      </c>
      <c r="B262" s="69" t="s">
        <v>583</v>
      </c>
      <c r="C262" s="69" t="str">
        <f t="shared" si="4"/>
        <v>Revenue</v>
      </c>
    </row>
    <row r="263" spans="1:3" ht="15">
      <c r="A263" s="69" t="s">
        <v>584</v>
      </c>
      <c r="B263" s="69" t="s">
        <v>585</v>
      </c>
      <c r="C263" s="69" t="str">
        <f t="shared" si="4"/>
        <v>Revenue</v>
      </c>
    </row>
    <row r="264" spans="1:3" ht="15">
      <c r="A264" s="69" t="s">
        <v>586</v>
      </c>
      <c r="B264" s="69" t="s">
        <v>587</v>
      </c>
      <c r="C264" s="69" t="str">
        <f t="shared" si="4"/>
        <v>Revenue</v>
      </c>
    </row>
    <row r="265" spans="1:3" ht="15">
      <c r="A265" s="69" t="s">
        <v>588</v>
      </c>
      <c r="B265" s="69" t="s">
        <v>589</v>
      </c>
      <c r="C265" s="69" t="str">
        <f t="shared" si="4"/>
        <v>Revenue</v>
      </c>
    </row>
    <row r="266" spans="1:3" ht="15">
      <c r="A266" s="69" t="s">
        <v>590</v>
      </c>
      <c r="B266" s="69" t="s">
        <v>591</v>
      </c>
      <c r="C266" s="69" t="str">
        <f t="shared" si="4"/>
        <v>Revenue</v>
      </c>
    </row>
    <row r="267" spans="1:3" ht="15">
      <c r="A267" s="69" t="s">
        <v>592</v>
      </c>
      <c r="B267" s="69" t="s">
        <v>593</v>
      </c>
      <c r="C267" s="69" t="str">
        <f t="shared" si="4"/>
        <v>Revenue</v>
      </c>
    </row>
    <row r="268" spans="1:3" ht="15">
      <c r="A268" s="69" t="s">
        <v>594</v>
      </c>
      <c r="B268" s="69" t="s">
        <v>595</v>
      </c>
      <c r="C268" s="69" t="str">
        <f t="shared" si="4"/>
        <v>Revenue</v>
      </c>
    </row>
    <row r="269" spans="1:3" ht="15">
      <c r="A269" s="69" t="s">
        <v>596</v>
      </c>
      <c r="B269" s="69" t="s">
        <v>597</v>
      </c>
      <c r="C269" s="69" t="str">
        <f t="shared" si="4"/>
        <v>Revenue</v>
      </c>
    </row>
    <row r="270" spans="1:3" ht="15">
      <c r="A270" s="69" t="s">
        <v>598</v>
      </c>
      <c r="B270" s="69" t="s">
        <v>599</v>
      </c>
      <c r="C270" s="69" t="str">
        <f t="shared" si="4"/>
        <v>Revenue</v>
      </c>
    </row>
    <row r="271" spans="1:3" ht="15">
      <c r="A271" s="69" t="s">
        <v>600</v>
      </c>
      <c r="B271" s="69" t="s">
        <v>601</v>
      </c>
      <c r="C271" s="69" t="str">
        <f t="shared" si="4"/>
        <v>Revenue</v>
      </c>
    </row>
    <row r="272" spans="1:3" ht="15">
      <c r="A272" s="69" t="s">
        <v>602</v>
      </c>
      <c r="B272" s="69" t="s">
        <v>603</v>
      </c>
      <c r="C272" s="69" t="str">
        <f t="shared" si="4"/>
        <v>Revenue</v>
      </c>
    </row>
    <row r="273" spans="1:3" ht="15">
      <c r="A273" s="69" t="s">
        <v>604</v>
      </c>
      <c r="B273" s="69" t="s">
        <v>605</v>
      </c>
      <c r="C273" s="69" t="str">
        <f t="shared" si="4"/>
        <v>Revenue</v>
      </c>
    </row>
    <row r="274" spans="1:3" ht="15">
      <c r="A274" s="69" t="s">
        <v>606</v>
      </c>
      <c r="B274" s="69" t="s">
        <v>607</v>
      </c>
      <c r="C274" s="69" t="str">
        <f t="shared" si="4"/>
        <v>Revenue</v>
      </c>
    </row>
    <row r="275" spans="1:3" ht="15">
      <c r="A275" s="69" t="s">
        <v>608</v>
      </c>
      <c r="B275" s="69" t="s">
        <v>609</v>
      </c>
      <c r="C275" s="69" t="str">
        <f t="shared" si="4"/>
        <v>Revenue</v>
      </c>
    </row>
    <row r="276" spans="1:3" ht="15">
      <c r="A276" s="69" t="s">
        <v>610</v>
      </c>
      <c r="B276" s="69" t="s">
        <v>611</v>
      </c>
      <c r="C276" s="69" t="str">
        <f t="shared" si="4"/>
        <v>Revenue</v>
      </c>
    </row>
    <row r="277" spans="1:3" ht="15">
      <c r="A277" s="69" t="s">
        <v>612</v>
      </c>
      <c r="B277" s="69" t="s">
        <v>613</v>
      </c>
      <c r="C277" s="69" t="str">
        <f t="shared" si="4"/>
        <v>Revenue</v>
      </c>
    </row>
    <row r="278" spans="1:3" ht="15">
      <c r="A278" s="69" t="s">
        <v>614</v>
      </c>
      <c r="B278" s="69" t="s">
        <v>615</v>
      </c>
      <c r="C278" s="69" t="str">
        <f t="shared" si="4"/>
        <v>Revenue</v>
      </c>
    </row>
    <row r="279" spans="1:3" ht="15">
      <c r="A279" s="69" t="s">
        <v>616</v>
      </c>
      <c r="B279" s="69" t="s">
        <v>617</v>
      </c>
      <c r="C279" s="69" t="str">
        <f t="shared" si="4"/>
        <v>Revenue</v>
      </c>
    </row>
    <row r="280" spans="1:3" ht="15">
      <c r="A280" s="69" t="s">
        <v>618</v>
      </c>
      <c r="B280" s="69" t="s">
        <v>619</v>
      </c>
      <c r="C280" s="69" t="str">
        <f t="shared" si="4"/>
        <v>Revenue</v>
      </c>
    </row>
    <row r="281" spans="1:3" ht="15">
      <c r="A281" s="69" t="s">
        <v>620</v>
      </c>
      <c r="B281" s="69" t="s">
        <v>621</v>
      </c>
      <c r="C281" s="69" t="str">
        <f t="shared" si="4"/>
        <v>Revenue</v>
      </c>
    </row>
    <row r="282" spans="1:3" ht="15">
      <c r="A282" s="69" t="s">
        <v>622</v>
      </c>
      <c r="B282" s="69" t="s">
        <v>623</v>
      </c>
      <c r="C282" s="69" t="str">
        <f t="shared" si="4"/>
        <v>Revenue</v>
      </c>
    </row>
    <row r="283" spans="1:3" ht="15">
      <c r="A283" s="69" t="s">
        <v>624</v>
      </c>
      <c r="B283" s="69" t="s">
        <v>625</v>
      </c>
      <c r="C283" s="69" t="str">
        <f t="shared" si="4"/>
        <v>Revenue</v>
      </c>
    </row>
    <row r="284" spans="1:3" ht="15">
      <c r="A284" s="69" t="s">
        <v>626</v>
      </c>
      <c r="B284" s="69" t="s">
        <v>627</v>
      </c>
      <c r="C284" s="69" t="str">
        <f t="shared" si="4"/>
        <v>Revenue</v>
      </c>
    </row>
    <row r="285" spans="1:3" ht="15">
      <c r="A285" s="69" t="s">
        <v>628</v>
      </c>
      <c r="B285" s="69" t="s">
        <v>629</v>
      </c>
      <c r="C285" s="69" t="str">
        <f t="shared" si="4"/>
        <v>Revenue</v>
      </c>
    </row>
    <row r="286" spans="1:3" ht="15">
      <c r="A286" s="69" t="s">
        <v>630</v>
      </c>
      <c r="B286" s="69" t="s">
        <v>631</v>
      </c>
      <c r="C286" s="69" t="str">
        <f t="shared" si="4"/>
        <v>Revenue</v>
      </c>
    </row>
    <row r="287" spans="1:3" ht="15">
      <c r="A287" s="69" t="s">
        <v>632</v>
      </c>
      <c r="B287" s="69" t="s">
        <v>633</v>
      </c>
      <c r="C287" s="69" t="str">
        <f t="shared" si="4"/>
        <v>Revenue</v>
      </c>
    </row>
    <row r="288" spans="1:3" ht="15">
      <c r="A288" s="69" t="s">
        <v>634</v>
      </c>
      <c r="B288" s="69" t="s">
        <v>635</v>
      </c>
      <c r="C288" s="69" t="str">
        <f t="shared" si="4"/>
        <v>Revenue</v>
      </c>
    </row>
    <row r="289" spans="1:3" ht="15">
      <c r="A289" s="69" t="s">
        <v>636</v>
      </c>
      <c r="B289" s="69" t="s">
        <v>637</v>
      </c>
      <c r="C289" s="69" t="str">
        <f t="shared" si="4"/>
        <v>Revenue</v>
      </c>
    </row>
    <row r="290" spans="1:3" ht="15">
      <c r="A290" s="69" t="s">
        <v>638</v>
      </c>
      <c r="B290" s="69" t="s">
        <v>639</v>
      </c>
      <c r="C290" s="69" t="str">
        <f t="shared" si="4"/>
        <v>Revenue</v>
      </c>
    </row>
    <row r="291" spans="1:3" ht="15">
      <c r="A291" s="69" t="s">
        <v>640</v>
      </c>
      <c r="B291" s="69" t="s">
        <v>641</v>
      </c>
      <c r="C291" s="69" t="str">
        <f t="shared" si="4"/>
        <v>Revenue</v>
      </c>
    </row>
    <row r="292" spans="1:3" ht="15">
      <c r="A292" s="69" t="s">
        <v>642</v>
      </c>
      <c r="B292" s="69" t="s">
        <v>643</v>
      </c>
      <c r="C292" s="69" t="str">
        <f t="shared" si="4"/>
        <v>Expense</v>
      </c>
    </row>
    <row r="293" spans="1:3" ht="15">
      <c r="A293" s="69" t="s">
        <v>644</v>
      </c>
      <c r="B293" s="69" t="s">
        <v>645</v>
      </c>
      <c r="C293" s="69" t="str">
        <f t="shared" si="4"/>
        <v>Revenue</v>
      </c>
    </row>
    <row r="294" spans="1:3" ht="15">
      <c r="A294" s="69" t="s">
        <v>646</v>
      </c>
      <c r="B294" s="69" t="s">
        <v>239</v>
      </c>
      <c r="C294" s="69" t="str">
        <f t="shared" si="4"/>
        <v>Revenue</v>
      </c>
    </row>
    <row r="295" spans="1:3" ht="15">
      <c r="A295" s="69" t="s">
        <v>647</v>
      </c>
      <c r="B295" s="69" t="s">
        <v>648</v>
      </c>
      <c r="C295" s="69" t="str">
        <f t="shared" si="4"/>
        <v>Revenue</v>
      </c>
    </row>
    <row r="296" spans="1:3" ht="15">
      <c r="A296" s="69" t="s">
        <v>649</v>
      </c>
      <c r="B296" s="69" t="s">
        <v>650</v>
      </c>
      <c r="C296" s="69" t="str">
        <f t="shared" si="4"/>
        <v>Revenue</v>
      </c>
    </row>
    <row r="297" spans="1:3" ht="15">
      <c r="A297" s="69" t="s">
        <v>651</v>
      </c>
      <c r="B297" s="69" t="s">
        <v>652</v>
      </c>
      <c r="C297" s="69" t="str">
        <f t="shared" si="4"/>
        <v>Revenue</v>
      </c>
    </row>
    <row r="298" spans="1:3" ht="15">
      <c r="A298" s="69" t="s">
        <v>653</v>
      </c>
      <c r="B298" s="69" t="s">
        <v>654</v>
      </c>
      <c r="C298" s="69" t="str">
        <f t="shared" si="4"/>
        <v>Expense</v>
      </c>
    </row>
    <row r="299" spans="1:3" ht="15">
      <c r="A299" s="69" t="s">
        <v>655</v>
      </c>
      <c r="B299" s="69" t="s">
        <v>656</v>
      </c>
      <c r="C299" s="69" t="str">
        <f t="shared" si="4"/>
        <v>Expense</v>
      </c>
    </row>
    <row r="300" spans="1:3" ht="15">
      <c r="A300" s="69" t="s">
        <v>657</v>
      </c>
      <c r="B300" s="69" t="s">
        <v>658</v>
      </c>
      <c r="C300" s="69" t="str">
        <f t="shared" si="4"/>
        <v>Expense</v>
      </c>
    </row>
    <row r="301" spans="1:3" ht="15">
      <c r="A301" s="69" t="s">
        <v>659</v>
      </c>
      <c r="B301" s="69" t="s">
        <v>660</v>
      </c>
      <c r="C301" s="69" t="str">
        <f t="shared" si="4"/>
        <v>Expense</v>
      </c>
    </row>
    <row r="302" spans="1:3" ht="15">
      <c r="A302" s="69" t="s">
        <v>661</v>
      </c>
      <c r="B302" s="69" t="s">
        <v>662</v>
      </c>
      <c r="C302" s="69" t="str">
        <f t="shared" si="4"/>
        <v>Expense</v>
      </c>
    </row>
    <row r="303" spans="1:3" ht="15">
      <c r="A303" s="69" t="s">
        <v>663</v>
      </c>
      <c r="B303" s="69" t="s">
        <v>664</v>
      </c>
      <c r="C303" s="69" t="str">
        <f t="shared" si="4"/>
        <v>Expense</v>
      </c>
    </row>
    <row r="304" spans="1:3" ht="15">
      <c r="A304" s="69" t="s">
        <v>665</v>
      </c>
      <c r="B304" s="69" t="s">
        <v>666</v>
      </c>
      <c r="C304" s="69" t="str">
        <f t="shared" si="4"/>
        <v>Expense</v>
      </c>
    </row>
    <row r="305" spans="1:3" ht="15">
      <c r="A305" s="69" t="s">
        <v>667</v>
      </c>
      <c r="B305" s="69" t="s">
        <v>668</v>
      </c>
      <c r="C305" s="69" t="str">
        <f t="shared" si="4"/>
        <v>Expense</v>
      </c>
    </row>
    <row r="306" spans="1:3" ht="15">
      <c r="A306" s="69" t="s">
        <v>669</v>
      </c>
      <c r="B306" s="69" t="s">
        <v>670</v>
      </c>
      <c r="C306" s="69" t="str">
        <f t="shared" si="4"/>
        <v>Expense</v>
      </c>
    </row>
    <row r="307" spans="1:3" ht="15">
      <c r="A307" s="69" t="s">
        <v>671</v>
      </c>
      <c r="B307" s="69" t="s">
        <v>672</v>
      </c>
      <c r="C307" s="69" t="str">
        <f t="shared" si="4"/>
        <v>Expense</v>
      </c>
    </row>
    <row r="308" spans="1:3" ht="15">
      <c r="A308" s="69" t="s">
        <v>673</v>
      </c>
      <c r="B308" s="69" t="s">
        <v>674</v>
      </c>
      <c r="C308" s="69" t="str">
        <f t="shared" si="4"/>
        <v>Expense</v>
      </c>
    </row>
    <row r="309" spans="1:3" ht="15">
      <c r="A309" s="69" t="s">
        <v>675</v>
      </c>
      <c r="B309" s="69" t="s">
        <v>676</v>
      </c>
      <c r="C309" s="69" t="str">
        <f t="shared" si="4"/>
        <v>Expense</v>
      </c>
    </row>
    <row r="310" spans="1:3" ht="15">
      <c r="A310" s="69" t="s">
        <v>677</v>
      </c>
      <c r="B310" s="69" t="s">
        <v>678</v>
      </c>
      <c r="C310" s="69" t="str">
        <f t="shared" si="4"/>
        <v>Expense</v>
      </c>
    </row>
    <row r="311" spans="1:3" ht="15">
      <c r="A311" s="69" t="s">
        <v>679</v>
      </c>
      <c r="B311" s="69" t="s">
        <v>680</v>
      </c>
      <c r="C311" s="69" t="str">
        <f t="shared" si="4"/>
        <v>Expense</v>
      </c>
    </row>
    <row r="312" spans="1:3" ht="15">
      <c r="A312" s="69" t="s">
        <v>681</v>
      </c>
      <c r="B312" s="69" t="s">
        <v>682</v>
      </c>
      <c r="C312" s="69" t="str">
        <f t="shared" si="4"/>
        <v>Expense</v>
      </c>
    </row>
    <row r="313" spans="1:3" ht="15">
      <c r="A313" s="69" t="s">
        <v>683</v>
      </c>
      <c r="B313" s="69" t="s">
        <v>684</v>
      </c>
      <c r="C313" s="69" t="str">
        <f t="shared" si="4"/>
        <v>Expense</v>
      </c>
    </row>
    <row r="314" spans="1:3" ht="15">
      <c r="A314" s="69" t="s">
        <v>685</v>
      </c>
      <c r="B314" s="69" t="s">
        <v>686</v>
      </c>
      <c r="C314" s="69" t="str">
        <f t="shared" si="4"/>
        <v>Expense</v>
      </c>
    </row>
    <row r="315" spans="1:3" ht="15">
      <c r="A315" s="69" t="s">
        <v>687</v>
      </c>
      <c r="B315" s="69" t="s">
        <v>688</v>
      </c>
      <c r="C315" s="69" t="str">
        <f t="shared" si="4"/>
        <v>Expense</v>
      </c>
    </row>
    <row r="316" spans="1:3" ht="15">
      <c r="A316" s="69" t="s">
        <v>689</v>
      </c>
      <c r="B316" s="69" t="s">
        <v>690</v>
      </c>
      <c r="C316" s="69" t="str">
        <f t="shared" si="4"/>
        <v>Expense</v>
      </c>
    </row>
    <row r="317" spans="1:3" ht="15">
      <c r="A317" s="69" t="s">
        <v>691</v>
      </c>
      <c r="B317" s="69" t="s">
        <v>692</v>
      </c>
      <c r="C317" s="69" t="str">
        <f t="shared" si="4"/>
        <v>Expense</v>
      </c>
    </row>
    <row r="318" spans="1:3" ht="15">
      <c r="A318" s="69" t="s">
        <v>693</v>
      </c>
      <c r="B318" s="69" t="s">
        <v>694</v>
      </c>
      <c r="C318" s="69" t="str">
        <f t="shared" si="4"/>
        <v>Expense</v>
      </c>
    </row>
    <row r="319" spans="1:3" ht="15">
      <c r="A319" s="69" t="s">
        <v>695</v>
      </c>
      <c r="B319" s="69" t="s">
        <v>696</v>
      </c>
      <c r="C319" s="69" t="str">
        <f t="shared" si="4"/>
        <v>Expense</v>
      </c>
    </row>
    <row r="320" spans="1:3" ht="15">
      <c r="A320" s="69" t="s">
        <v>697</v>
      </c>
      <c r="B320" s="69" t="s">
        <v>698</v>
      </c>
      <c r="C320" s="69" t="str">
        <f t="shared" si="4"/>
        <v>Expense</v>
      </c>
    </row>
    <row r="321" spans="1:3" ht="15">
      <c r="A321" s="69" t="s">
        <v>699</v>
      </c>
      <c r="B321" s="69" t="s">
        <v>700</v>
      </c>
      <c r="C321" s="69" t="str">
        <f t="shared" si="4"/>
        <v>Expense</v>
      </c>
    </row>
    <row r="322" spans="1:3" ht="15">
      <c r="A322" s="69" t="s">
        <v>701</v>
      </c>
      <c r="B322" s="69" t="s">
        <v>702</v>
      </c>
      <c r="C322" s="69" t="str">
        <f t="shared" si="4"/>
        <v>Expense</v>
      </c>
    </row>
    <row r="323" spans="1:3" ht="15">
      <c r="A323" s="69" t="s">
        <v>703</v>
      </c>
      <c r="B323" s="69" t="s">
        <v>704</v>
      </c>
      <c r="C323" s="69" t="str">
        <f t="shared" si="4"/>
        <v>Expense</v>
      </c>
    </row>
    <row r="324" spans="1:3" ht="15">
      <c r="A324" s="69" t="s">
        <v>705</v>
      </c>
      <c r="B324" s="69" t="s">
        <v>706</v>
      </c>
      <c r="C324" s="69" t="str">
        <f aca="true" t="shared" si="5" ref="C324:C387">IF(LEFT(A324,1)="5","Revenue","Expense")</f>
        <v>Expense</v>
      </c>
    </row>
    <row r="325" spans="1:3" ht="15">
      <c r="A325" s="69" t="s">
        <v>707</v>
      </c>
      <c r="B325" s="69" t="s">
        <v>708</v>
      </c>
      <c r="C325" s="69" t="str">
        <f t="shared" si="5"/>
        <v>Expense</v>
      </c>
    </row>
    <row r="326" spans="1:3" ht="15">
      <c r="A326" s="69" t="s">
        <v>709</v>
      </c>
      <c r="B326" s="69" t="s">
        <v>710</v>
      </c>
      <c r="C326" s="69" t="str">
        <f t="shared" si="5"/>
        <v>Expense</v>
      </c>
    </row>
    <row r="327" spans="1:3" ht="15">
      <c r="A327" s="69" t="s">
        <v>711</v>
      </c>
      <c r="B327" s="69" t="s">
        <v>712</v>
      </c>
      <c r="C327" s="69" t="str">
        <f t="shared" si="5"/>
        <v>Expense</v>
      </c>
    </row>
    <row r="328" spans="1:3" ht="15">
      <c r="A328" s="69" t="s">
        <v>713</v>
      </c>
      <c r="B328" s="69" t="s">
        <v>714</v>
      </c>
      <c r="C328" s="69" t="str">
        <f t="shared" si="5"/>
        <v>Expense</v>
      </c>
    </row>
    <row r="329" spans="1:3" ht="15">
      <c r="A329" s="69" t="s">
        <v>715</v>
      </c>
      <c r="B329" s="69" t="s">
        <v>716</v>
      </c>
      <c r="C329" s="69" t="str">
        <f t="shared" si="5"/>
        <v>Expense</v>
      </c>
    </row>
    <row r="330" spans="1:3" ht="15">
      <c r="A330" s="69" t="s">
        <v>717</v>
      </c>
      <c r="B330" s="69" t="s">
        <v>718</v>
      </c>
      <c r="C330" s="69" t="str">
        <f t="shared" si="5"/>
        <v>Expense</v>
      </c>
    </row>
    <row r="331" spans="1:3" ht="15">
      <c r="A331" s="69" t="s">
        <v>719</v>
      </c>
      <c r="B331" s="69" t="s">
        <v>720</v>
      </c>
      <c r="C331" s="69" t="str">
        <f t="shared" si="5"/>
        <v>Expense</v>
      </c>
    </row>
    <row r="332" spans="1:3" ht="15">
      <c r="A332" s="69" t="s">
        <v>721</v>
      </c>
      <c r="B332" s="69" t="s">
        <v>722</v>
      </c>
      <c r="C332" s="69" t="str">
        <f t="shared" si="5"/>
        <v>Expense</v>
      </c>
    </row>
    <row r="333" spans="1:3" ht="15">
      <c r="A333" s="69" t="s">
        <v>723</v>
      </c>
      <c r="B333" s="69" t="s">
        <v>724</v>
      </c>
      <c r="C333" s="69" t="str">
        <f t="shared" si="5"/>
        <v>Expense</v>
      </c>
    </row>
    <row r="334" spans="1:3" ht="15">
      <c r="A334" s="69" t="s">
        <v>725</v>
      </c>
      <c r="B334" s="69" t="s">
        <v>726</v>
      </c>
      <c r="C334" s="69" t="str">
        <f t="shared" si="5"/>
        <v>Expense</v>
      </c>
    </row>
    <row r="335" spans="1:3" ht="15">
      <c r="A335" s="69" t="s">
        <v>727</v>
      </c>
      <c r="B335" s="69" t="s">
        <v>728</v>
      </c>
      <c r="C335" s="69" t="str">
        <f t="shared" si="5"/>
        <v>Expense</v>
      </c>
    </row>
    <row r="336" spans="1:3" ht="15">
      <c r="A336" s="69" t="s">
        <v>729</v>
      </c>
      <c r="B336" s="69" t="s">
        <v>730</v>
      </c>
      <c r="C336" s="69" t="str">
        <f t="shared" si="5"/>
        <v>Expense</v>
      </c>
    </row>
    <row r="337" spans="1:3" ht="15">
      <c r="A337" s="69" t="s">
        <v>731</v>
      </c>
      <c r="B337" s="69" t="s">
        <v>732</v>
      </c>
      <c r="C337" s="69" t="str">
        <f t="shared" si="5"/>
        <v>Expense</v>
      </c>
    </row>
    <row r="338" spans="1:3" ht="15">
      <c r="A338" s="69" t="s">
        <v>733</v>
      </c>
      <c r="B338" s="69" t="s">
        <v>734</v>
      </c>
      <c r="C338" s="69" t="str">
        <f t="shared" si="5"/>
        <v>Expense</v>
      </c>
    </row>
    <row r="339" spans="1:3" ht="15">
      <c r="A339" s="69" t="s">
        <v>735</v>
      </c>
      <c r="B339" s="69" t="s">
        <v>736</v>
      </c>
      <c r="C339" s="69" t="str">
        <f t="shared" si="5"/>
        <v>Expense</v>
      </c>
    </row>
    <row r="340" spans="1:3" ht="15">
      <c r="A340" s="69" t="s">
        <v>737</v>
      </c>
      <c r="B340" s="69" t="s">
        <v>738</v>
      </c>
      <c r="C340" s="69" t="str">
        <f t="shared" si="5"/>
        <v>Expense</v>
      </c>
    </row>
    <row r="341" spans="1:3" ht="15">
      <c r="A341" s="69" t="s">
        <v>739</v>
      </c>
      <c r="B341" s="69" t="s">
        <v>740</v>
      </c>
      <c r="C341" s="69" t="str">
        <f t="shared" si="5"/>
        <v>Expense</v>
      </c>
    </row>
    <row r="342" spans="1:3" ht="15">
      <c r="A342" s="69" t="s">
        <v>741</v>
      </c>
      <c r="B342" s="69" t="s">
        <v>742</v>
      </c>
      <c r="C342" s="69" t="str">
        <f t="shared" si="5"/>
        <v>Expense</v>
      </c>
    </row>
    <row r="343" spans="1:3" ht="15">
      <c r="A343" s="69" t="s">
        <v>743</v>
      </c>
      <c r="B343" s="69" t="s">
        <v>744</v>
      </c>
      <c r="C343" s="69" t="str">
        <f t="shared" si="5"/>
        <v>Expense</v>
      </c>
    </row>
    <row r="344" spans="1:3" ht="15">
      <c r="A344" s="69" t="s">
        <v>745</v>
      </c>
      <c r="B344" s="69" t="s">
        <v>746</v>
      </c>
      <c r="C344" s="69" t="str">
        <f t="shared" si="5"/>
        <v>Expense</v>
      </c>
    </row>
    <row r="345" spans="1:3" ht="15">
      <c r="A345" s="69" t="s">
        <v>747</v>
      </c>
      <c r="B345" s="69" t="s">
        <v>748</v>
      </c>
      <c r="C345" s="69" t="str">
        <f t="shared" si="5"/>
        <v>Expense</v>
      </c>
    </row>
    <row r="346" spans="1:3" ht="15">
      <c r="A346" s="69" t="s">
        <v>749</v>
      </c>
      <c r="B346" s="69" t="s">
        <v>750</v>
      </c>
      <c r="C346" s="69" t="str">
        <f t="shared" si="5"/>
        <v>Expense</v>
      </c>
    </row>
    <row r="347" spans="1:3" ht="15">
      <c r="A347" s="69" t="s">
        <v>751</v>
      </c>
      <c r="B347" s="69" t="s">
        <v>752</v>
      </c>
      <c r="C347" s="69" t="str">
        <f t="shared" si="5"/>
        <v>Expense</v>
      </c>
    </row>
    <row r="348" spans="1:3" ht="15">
      <c r="A348" s="69" t="s">
        <v>753</v>
      </c>
      <c r="B348" s="69" t="s">
        <v>754</v>
      </c>
      <c r="C348" s="69" t="str">
        <f t="shared" si="5"/>
        <v>Expense</v>
      </c>
    </row>
    <row r="349" spans="1:3" ht="15">
      <c r="A349" s="69" t="s">
        <v>755</v>
      </c>
      <c r="B349" s="69" t="s">
        <v>756</v>
      </c>
      <c r="C349" s="69" t="str">
        <f t="shared" si="5"/>
        <v>Expense</v>
      </c>
    </row>
    <row r="350" spans="1:3" ht="15">
      <c r="A350" s="69" t="s">
        <v>757</v>
      </c>
      <c r="B350" s="69" t="s">
        <v>758</v>
      </c>
      <c r="C350" s="69" t="str">
        <f t="shared" si="5"/>
        <v>Expense</v>
      </c>
    </row>
    <row r="351" spans="1:3" ht="15">
      <c r="A351" s="69" t="s">
        <v>759</v>
      </c>
      <c r="B351" s="69" t="s">
        <v>760</v>
      </c>
      <c r="C351" s="69" t="str">
        <f t="shared" si="5"/>
        <v>Expense</v>
      </c>
    </row>
    <row r="352" spans="1:3" ht="15">
      <c r="A352" s="69" t="s">
        <v>761</v>
      </c>
      <c r="B352" s="69" t="s">
        <v>762</v>
      </c>
      <c r="C352" s="69" t="str">
        <f t="shared" si="5"/>
        <v>Expense</v>
      </c>
    </row>
    <row r="353" spans="1:3" ht="15">
      <c r="A353" s="69" t="s">
        <v>763</v>
      </c>
      <c r="B353" s="69" t="s">
        <v>764</v>
      </c>
      <c r="C353" s="69" t="str">
        <f t="shared" si="5"/>
        <v>Expense</v>
      </c>
    </row>
    <row r="354" spans="1:3" ht="15">
      <c r="A354" s="69" t="s">
        <v>765</v>
      </c>
      <c r="B354" s="69" t="s">
        <v>766</v>
      </c>
      <c r="C354" s="69" t="str">
        <f t="shared" si="5"/>
        <v>Expense</v>
      </c>
    </row>
    <row r="355" spans="1:3" ht="15">
      <c r="A355" s="69" t="s">
        <v>767</v>
      </c>
      <c r="B355" s="69" t="s">
        <v>768</v>
      </c>
      <c r="C355" s="69" t="str">
        <f t="shared" si="5"/>
        <v>Expense</v>
      </c>
    </row>
    <row r="356" spans="1:3" ht="15">
      <c r="A356" s="69" t="s">
        <v>769</v>
      </c>
      <c r="B356" s="69" t="s">
        <v>770</v>
      </c>
      <c r="C356" s="69" t="str">
        <f t="shared" si="5"/>
        <v>Expense</v>
      </c>
    </row>
    <row r="357" spans="1:3" ht="15">
      <c r="A357" s="69" t="s">
        <v>771</v>
      </c>
      <c r="B357" s="69" t="s">
        <v>772</v>
      </c>
      <c r="C357" s="69" t="str">
        <f t="shared" si="5"/>
        <v>Expense</v>
      </c>
    </row>
    <row r="358" spans="1:3" ht="15">
      <c r="A358" s="69" t="s">
        <v>773</v>
      </c>
      <c r="B358" s="69" t="s">
        <v>774</v>
      </c>
      <c r="C358" s="69" t="str">
        <f t="shared" si="5"/>
        <v>Expense</v>
      </c>
    </row>
    <row r="359" spans="1:3" ht="15">
      <c r="A359" s="69" t="s">
        <v>775</v>
      </c>
      <c r="B359" s="69" t="s">
        <v>776</v>
      </c>
      <c r="C359" s="69" t="str">
        <f t="shared" si="5"/>
        <v>Expense</v>
      </c>
    </row>
    <row r="360" spans="1:3" ht="15">
      <c r="A360" s="69" t="s">
        <v>777</v>
      </c>
      <c r="B360" s="69" t="s">
        <v>778</v>
      </c>
      <c r="C360" s="69" t="str">
        <f t="shared" si="5"/>
        <v>Expense</v>
      </c>
    </row>
    <row r="361" spans="1:3" ht="15">
      <c r="A361" s="69" t="s">
        <v>779</v>
      </c>
      <c r="B361" s="69" t="s">
        <v>780</v>
      </c>
      <c r="C361" s="69" t="str">
        <f t="shared" si="5"/>
        <v>Expense</v>
      </c>
    </row>
    <row r="362" spans="1:3" ht="15">
      <c r="A362" s="69" t="s">
        <v>781</v>
      </c>
      <c r="B362" s="69" t="s">
        <v>782</v>
      </c>
      <c r="C362" s="69" t="str">
        <f t="shared" si="5"/>
        <v>Expense</v>
      </c>
    </row>
    <row r="363" spans="1:3" ht="15">
      <c r="A363" s="69" t="s">
        <v>783</v>
      </c>
      <c r="B363" s="69" t="s">
        <v>784</v>
      </c>
      <c r="C363" s="69" t="str">
        <f t="shared" si="5"/>
        <v>Expense</v>
      </c>
    </row>
    <row r="364" spans="1:3" ht="15">
      <c r="A364" s="69" t="s">
        <v>785</v>
      </c>
      <c r="B364" s="69" t="s">
        <v>786</v>
      </c>
      <c r="C364" s="69" t="str">
        <f t="shared" si="5"/>
        <v>Expense</v>
      </c>
    </row>
    <row r="365" spans="1:3" ht="15">
      <c r="A365" s="69" t="s">
        <v>787</v>
      </c>
      <c r="B365" s="69" t="s">
        <v>788</v>
      </c>
      <c r="C365" s="69" t="str">
        <f t="shared" si="5"/>
        <v>Expense</v>
      </c>
    </row>
    <row r="366" spans="1:3" ht="15">
      <c r="A366" s="69" t="s">
        <v>789</v>
      </c>
      <c r="B366" s="69" t="s">
        <v>790</v>
      </c>
      <c r="C366" s="69" t="str">
        <f t="shared" si="5"/>
        <v>Expense</v>
      </c>
    </row>
    <row r="367" spans="1:3" ht="15">
      <c r="A367" s="69" t="s">
        <v>791</v>
      </c>
      <c r="B367" s="69" t="s">
        <v>792</v>
      </c>
      <c r="C367" s="69" t="str">
        <f t="shared" si="5"/>
        <v>Expense</v>
      </c>
    </row>
    <row r="368" spans="1:3" ht="15">
      <c r="A368" s="69" t="s">
        <v>793</v>
      </c>
      <c r="B368" s="69" t="s">
        <v>794</v>
      </c>
      <c r="C368" s="69" t="str">
        <f t="shared" si="5"/>
        <v>Expense</v>
      </c>
    </row>
    <row r="369" spans="1:3" ht="15">
      <c r="A369" s="69" t="s">
        <v>795</v>
      </c>
      <c r="B369" s="69" t="s">
        <v>796</v>
      </c>
      <c r="C369" s="69" t="str">
        <f t="shared" si="5"/>
        <v>Expense</v>
      </c>
    </row>
    <row r="370" spans="1:3" ht="15">
      <c r="A370" s="69" t="s">
        <v>797</v>
      </c>
      <c r="B370" s="69" t="s">
        <v>798</v>
      </c>
      <c r="C370" s="69" t="str">
        <f t="shared" si="5"/>
        <v>Expense</v>
      </c>
    </row>
    <row r="371" spans="1:3" ht="15">
      <c r="A371" s="69" t="s">
        <v>799</v>
      </c>
      <c r="B371" s="69" t="s">
        <v>800</v>
      </c>
      <c r="C371" s="69" t="str">
        <f t="shared" si="5"/>
        <v>Expense</v>
      </c>
    </row>
    <row r="372" spans="1:3" ht="15">
      <c r="A372" s="69" t="s">
        <v>801</v>
      </c>
      <c r="B372" s="69" t="s">
        <v>802</v>
      </c>
      <c r="C372" s="69" t="str">
        <f t="shared" si="5"/>
        <v>Expense</v>
      </c>
    </row>
    <row r="373" spans="1:3" ht="15">
      <c r="A373" s="69" t="s">
        <v>803</v>
      </c>
      <c r="B373" s="69" t="s">
        <v>804</v>
      </c>
      <c r="C373" s="69" t="str">
        <f t="shared" si="5"/>
        <v>Expense</v>
      </c>
    </row>
    <row r="374" spans="1:3" ht="15">
      <c r="A374" s="69" t="s">
        <v>805</v>
      </c>
      <c r="B374" s="69" t="s">
        <v>806</v>
      </c>
      <c r="C374" s="69" t="str">
        <f t="shared" si="5"/>
        <v>Expense</v>
      </c>
    </row>
    <row r="375" spans="1:3" ht="15">
      <c r="A375" s="69" t="s">
        <v>807</v>
      </c>
      <c r="B375" s="69" t="s">
        <v>808</v>
      </c>
      <c r="C375" s="69" t="str">
        <f t="shared" si="5"/>
        <v>Expense</v>
      </c>
    </row>
    <row r="376" spans="1:3" ht="15">
      <c r="A376" s="69" t="s">
        <v>809</v>
      </c>
      <c r="B376" s="69" t="s">
        <v>810</v>
      </c>
      <c r="C376" s="69" t="str">
        <f t="shared" si="5"/>
        <v>Expense</v>
      </c>
    </row>
    <row r="377" spans="1:3" ht="15">
      <c r="A377" s="69" t="s">
        <v>811</v>
      </c>
      <c r="B377" s="69" t="s">
        <v>812</v>
      </c>
      <c r="C377" s="69" t="str">
        <f t="shared" si="5"/>
        <v>Expense</v>
      </c>
    </row>
    <row r="378" spans="1:3" ht="15">
      <c r="A378" s="69" t="s">
        <v>813</v>
      </c>
      <c r="B378" s="69" t="s">
        <v>814</v>
      </c>
      <c r="C378" s="69" t="str">
        <f t="shared" si="5"/>
        <v>Expense</v>
      </c>
    </row>
    <row r="379" spans="1:3" ht="15">
      <c r="A379" s="69" t="s">
        <v>815</v>
      </c>
      <c r="B379" s="69" t="s">
        <v>816</v>
      </c>
      <c r="C379" s="69" t="str">
        <f t="shared" si="5"/>
        <v>Expense</v>
      </c>
    </row>
    <row r="380" spans="1:3" ht="15">
      <c r="A380" s="69" t="s">
        <v>817</v>
      </c>
      <c r="B380" s="69" t="s">
        <v>818</v>
      </c>
      <c r="C380" s="69" t="str">
        <f t="shared" si="5"/>
        <v>Expense</v>
      </c>
    </row>
    <row r="381" spans="1:3" ht="15">
      <c r="A381" s="69" t="s">
        <v>819</v>
      </c>
      <c r="B381" s="69" t="s">
        <v>820</v>
      </c>
      <c r="C381" s="69" t="str">
        <f t="shared" si="5"/>
        <v>Expense</v>
      </c>
    </row>
    <row r="382" spans="1:3" ht="15">
      <c r="A382" s="69" t="s">
        <v>821</v>
      </c>
      <c r="B382" s="69" t="s">
        <v>822</v>
      </c>
      <c r="C382" s="69" t="str">
        <f t="shared" si="5"/>
        <v>Expense</v>
      </c>
    </row>
    <row r="383" spans="1:3" ht="15">
      <c r="A383" s="69" t="s">
        <v>823</v>
      </c>
      <c r="B383" s="69" t="s">
        <v>824</v>
      </c>
      <c r="C383" s="69" t="str">
        <f t="shared" si="5"/>
        <v>Expense</v>
      </c>
    </row>
    <row r="384" spans="1:3" ht="15">
      <c r="A384" s="69" t="s">
        <v>825</v>
      </c>
      <c r="B384" s="69" t="s">
        <v>826</v>
      </c>
      <c r="C384" s="69" t="str">
        <f t="shared" si="5"/>
        <v>Expense</v>
      </c>
    </row>
    <row r="385" spans="1:3" ht="15">
      <c r="A385" s="69" t="s">
        <v>827</v>
      </c>
      <c r="B385" s="69" t="s">
        <v>828</v>
      </c>
      <c r="C385" s="69" t="str">
        <f t="shared" si="5"/>
        <v>Expense</v>
      </c>
    </row>
    <row r="386" spans="1:3" ht="15">
      <c r="A386" s="69" t="s">
        <v>829</v>
      </c>
      <c r="B386" s="69" t="s">
        <v>830</v>
      </c>
      <c r="C386" s="69" t="str">
        <f t="shared" si="5"/>
        <v>Expense</v>
      </c>
    </row>
    <row r="387" spans="1:3" ht="15">
      <c r="A387" s="69" t="s">
        <v>831</v>
      </c>
      <c r="B387" s="69" t="s">
        <v>832</v>
      </c>
      <c r="C387" s="69" t="str">
        <f t="shared" si="5"/>
        <v>Expense</v>
      </c>
    </row>
    <row r="388" spans="1:3" ht="15">
      <c r="A388" s="69" t="s">
        <v>833</v>
      </c>
      <c r="B388" s="69" t="s">
        <v>834</v>
      </c>
      <c r="C388" s="69" t="str">
        <f aca="true" t="shared" si="6" ref="C388:C451">IF(LEFT(A388,1)="5","Revenue","Expense")</f>
        <v>Expense</v>
      </c>
    </row>
    <row r="389" spans="1:3" ht="15">
      <c r="A389" s="69" t="s">
        <v>835</v>
      </c>
      <c r="B389" s="69" t="s">
        <v>836</v>
      </c>
      <c r="C389" s="69" t="str">
        <f t="shared" si="6"/>
        <v>Expense</v>
      </c>
    </row>
    <row r="390" spans="1:3" ht="15">
      <c r="A390" s="69" t="s">
        <v>837</v>
      </c>
      <c r="B390" s="69" t="s">
        <v>838</v>
      </c>
      <c r="C390" s="69" t="str">
        <f t="shared" si="6"/>
        <v>Expense</v>
      </c>
    </row>
    <row r="391" spans="1:3" ht="15">
      <c r="A391" s="69" t="s">
        <v>839</v>
      </c>
      <c r="B391" s="69" t="s">
        <v>840</v>
      </c>
      <c r="C391" s="69" t="str">
        <f t="shared" si="6"/>
        <v>Expense</v>
      </c>
    </row>
    <row r="392" spans="1:3" ht="15">
      <c r="A392" s="69" t="s">
        <v>841</v>
      </c>
      <c r="B392" s="69" t="s">
        <v>842</v>
      </c>
      <c r="C392" s="69" t="str">
        <f t="shared" si="6"/>
        <v>Expense</v>
      </c>
    </row>
    <row r="393" spans="1:3" ht="15">
      <c r="A393" s="69" t="s">
        <v>843</v>
      </c>
      <c r="B393" s="69" t="s">
        <v>844</v>
      </c>
      <c r="C393" s="69" t="str">
        <f t="shared" si="6"/>
        <v>Expense</v>
      </c>
    </row>
    <row r="394" spans="1:3" ht="15">
      <c r="A394" s="69" t="s">
        <v>845</v>
      </c>
      <c r="B394" s="69" t="s">
        <v>846</v>
      </c>
      <c r="C394" s="69" t="str">
        <f t="shared" si="6"/>
        <v>Expense</v>
      </c>
    </row>
    <row r="395" spans="1:3" ht="15">
      <c r="A395" s="69" t="s">
        <v>847</v>
      </c>
      <c r="B395" s="69" t="s">
        <v>848</v>
      </c>
      <c r="C395" s="69" t="str">
        <f t="shared" si="6"/>
        <v>Expense</v>
      </c>
    </row>
    <row r="396" spans="1:3" ht="15">
      <c r="A396" s="69" t="s">
        <v>849</v>
      </c>
      <c r="B396" s="69" t="s">
        <v>850</v>
      </c>
      <c r="C396" s="69" t="str">
        <f t="shared" si="6"/>
        <v>Expense</v>
      </c>
    </row>
    <row r="397" spans="1:3" ht="15">
      <c r="A397" s="69" t="s">
        <v>851</v>
      </c>
      <c r="B397" s="69" t="s">
        <v>852</v>
      </c>
      <c r="C397" s="69" t="str">
        <f t="shared" si="6"/>
        <v>Expense</v>
      </c>
    </row>
    <row r="398" spans="1:3" ht="15">
      <c r="A398" s="69" t="s">
        <v>853</v>
      </c>
      <c r="B398" s="69" t="s">
        <v>854</v>
      </c>
      <c r="C398" s="69" t="str">
        <f t="shared" si="6"/>
        <v>Expense</v>
      </c>
    </row>
    <row r="399" spans="1:3" ht="15">
      <c r="A399" s="69" t="s">
        <v>855</v>
      </c>
      <c r="B399" s="69" t="s">
        <v>856</v>
      </c>
      <c r="C399" s="69" t="str">
        <f t="shared" si="6"/>
        <v>Expense</v>
      </c>
    </row>
    <row r="400" spans="1:3" ht="15">
      <c r="A400" s="69" t="s">
        <v>857</v>
      </c>
      <c r="B400" s="69" t="s">
        <v>858</v>
      </c>
      <c r="C400" s="69" t="str">
        <f t="shared" si="6"/>
        <v>Expense</v>
      </c>
    </row>
    <row r="401" spans="1:3" ht="15">
      <c r="A401" s="69" t="s">
        <v>859</v>
      </c>
      <c r="B401" s="69" t="s">
        <v>860</v>
      </c>
      <c r="C401" s="69" t="str">
        <f t="shared" si="6"/>
        <v>Expense</v>
      </c>
    </row>
    <row r="402" spans="1:3" ht="15">
      <c r="A402" s="69" t="s">
        <v>861</v>
      </c>
      <c r="B402" s="69" t="s">
        <v>862</v>
      </c>
      <c r="C402" s="69" t="str">
        <f t="shared" si="6"/>
        <v>Expense</v>
      </c>
    </row>
    <row r="403" spans="1:3" ht="15">
      <c r="A403" s="69" t="s">
        <v>863</v>
      </c>
      <c r="B403" s="69" t="s">
        <v>864</v>
      </c>
      <c r="C403" s="69" t="str">
        <f t="shared" si="6"/>
        <v>Expense</v>
      </c>
    </row>
    <row r="404" spans="1:3" ht="15">
      <c r="A404" s="69" t="s">
        <v>865</v>
      </c>
      <c r="B404" s="69" t="s">
        <v>866</v>
      </c>
      <c r="C404" s="69" t="str">
        <f t="shared" si="6"/>
        <v>Expense</v>
      </c>
    </row>
    <row r="405" spans="1:3" ht="15">
      <c r="A405" s="69" t="s">
        <v>867</v>
      </c>
      <c r="B405" s="69" t="s">
        <v>868</v>
      </c>
      <c r="C405" s="69" t="str">
        <f t="shared" si="6"/>
        <v>Expense</v>
      </c>
    </row>
    <row r="406" spans="1:3" ht="15">
      <c r="A406" s="69" t="s">
        <v>869</v>
      </c>
      <c r="B406" s="69" t="s">
        <v>870</v>
      </c>
      <c r="C406" s="69" t="str">
        <f t="shared" si="6"/>
        <v>Expense</v>
      </c>
    </row>
    <row r="407" spans="1:3" ht="15">
      <c r="A407" s="69" t="s">
        <v>871</v>
      </c>
      <c r="B407" s="69" t="s">
        <v>872</v>
      </c>
      <c r="C407" s="69" t="str">
        <f t="shared" si="6"/>
        <v>Expense</v>
      </c>
    </row>
    <row r="408" spans="1:3" ht="15">
      <c r="A408" s="69" t="s">
        <v>873</v>
      </c>
      <c r="B408" s="69" t="s">
        <v>874</v>
      </c>
      <c r="C408" s="69" t="str">
        <f t="shared" si="6"/>
        <v>Expense</v>
      </c>
    </row>
    <row r="409" spans="1:3" ht="15">
      <c r="A409" s="69" t="s">
        <v>875</v>
      </c>
      <c r="B409" s="69" t="s">
        <v>876</v>
      </c>
      <c r="C409" s="69" t="str">
        <f t="shared" si="6"/>
        <v>Expense</v>
      </c>
    </row>
    <row r="410" spans="1:3" ht="15">
      <c r="A410" s="69" t="s">
        <v>877</v>
      </c>
      <c r="B410" s="69" t="s">
        <v>878</v>
      </c>
      <c r="C410" s="69" t="str">
        <f t="shared" si="6"/>
        <v>Expense</v>
      </c>
    </row>
    <row r="411" spans="1:3" ht="15">
      <c r="A411" s="69" t="s">
        <v>879</v>
      </c>
      <c r="B411" s="69" t="s">
        <v>880</v>
      </c>
      <c r="C411" s="69" t="str">
        <f t="shared" si="6"/>
        <v>Expense</v>
      </c>
    </row>
    <row r="412" spans="1:3" ht="15">
      <c r="A412" s="69" t="s">
        <v>881</v>
      </c>
      <c r="B412" s="69" t="s">
        <v>882</v>
      </c>
      <c r="C412" s="69" t="str">
        <f t="shared" si="6"/>
        <v>Expense</v>
      </c>
    </row>
    <row r="413" spans="1:3" ht="15">
      <c r="A413" s="69" t="s">
        <v>883</v>
      </c>
      <c r="B413" s="69" t="s">
        <v>884</v>
      </c>
      <c r="C413" s="69" t="str">
        <f t="shared" si="6"/>
        <v>Expense</v>
      </c>
    </row>
    <row r="414" spans="1:3" ht="15">
      <c r="A414" s="69" t="s">
        <v>885</v>
      </c>
      <c r="B414" s="69" t="s">
        <v>886</v>
      </c>
      <c r="C414" s="69" t="str">
        <f t="shared" si="6"/>
        <v>Expense</v>
      </c>
    </row>
    <row r="415" spans="1:3" ht="15">
      <c r="A415" s="69" t="s">
        <v>887</v>
      </c>
      <c r="B415" s="69" t="s">
        <v>888</v>
      </c>
      <c r="C415" s="69" t="str">
        <f t="shared" si="6"/>
        <v>Expense</v>
      </c>
    </row>
    <row r="416" spans="1:3" ht="15">
      <c r="A416" s="69" t="s">
        <v>889</v>
      </c>
      <c r="B416" s="69" t="s">
        <v>890</v>
      </c>
      <c r="C416" s="69" t="str">
        <f t="shared" si="6"/>
        <v>Expense</v>
      </c>
    </row>
    <row r="417" spans="1:3" ht="15">
      <c r="A417" s="69" t="s">
        <v>891</v>
      </c>
      <c r="B417" s="69" t="s">
        <v>892</v>
      </c>
      <c r="C417" s="69" t="str">
        <f t="shared" si="6"/>
        <v>Expense</v>
      </c>
    </row>
    <row r="418" spans="1:3" ht="15">
      <c r="A418" s="69" t="s">
        <v>893</v>
      </c>
      <c r="B418" s="69" t="s">
        <v>894</v>
      </c>
      <c r="C418" s="69" t="str">
        <f t="shared" si="6"/>
        <v>Expense</v>
      </c>
    </row>
    <row r="419" spans="1:3" ht="15">
      <c r="A419" s="69" t="s">
        <v>895</v>
      </c>
      <c r="B419" s="69" t="s">
        <v>896</v>
      </c>
      <c r="C419" s="69" t="str">
        <f t="shared" si="6"/>
        <v>Expense</v>
      </c>
    </row>
    <row r="420" spans="1:3" ht="15">
      <c r="A420" s="69" t="s">
        <v>897</v>
      </c>
      <c r="B420" s="69" t="s">
        <v>898</v>
      </c>
      <c r="C420" s="69" t="str">
        <f t="shared" si="6"/>
        <v>Expense</v>
      </c>
    </row>
    <row r="421" spans="1:3" ht="15">
      <c r="A421" s="69" t="s">
        <v>899</v>
      </c>
      <c r="B421" s="69" t="s">
        <v>900</v>
      </c>
      <c r="C421" s="69" t="str">
        <f t="shared" si="6"/>
        <v>Expense</v>
      </c>
    </row>
    <row r="422" spans="1:3" ht="15">
      <c r="A422" s="69" t="s">
        <v>901</v>
      </c>
      <c r="B422" s="69" t="s">
        <v>902</v>
      </c>
      <c r="C422" s="69" t="str">
        <f t="shared" si="6"/>
        <v>Expense</v>
      </c>
    </row>
    <row r="423" spans="1:3" ht="15">
      <c r="A423" s="69" t="s">
        <v>903</v>
      </c>
      <c r="B423" s="69" t="s">
        <v>904</v>
      </c>
      <c r="C423" s="69" t="str">
        <f t="shared" si="6"/>
        <v>Expense</v>
      </c>
    </row>
    <row r="424" spans="1:3" ht="15">
      <c r="A424" s="69" t="s">
        <v>905</v>
      </c>
      <c r="B424" s="69" t="s">
        <v>906</v>
      </c>
      <c r="C424" s="69" t="str">
        <f t="shared" si="6"/>
        <v>Expense</v>
      </c>
    </row>
    <row r="425" spans="1:3" ht="15">
      <c r="A425" s="69" t="s">
        <v>907</v>
      </c>
      <c r="B425" s="69" t="s">
        <v>908</v>
      </c>
      <c r="C425" s="69" t="str">
        <f t="shared" si="6"/>
        <v>Expense</v>
      </c>
    </row>
    <row r="426" spans="1:3" ht="15">
      <c r="A426" s="69" t="s">
        <v>909</v>
      </c>
      <c r="B426" s="69" t="s">
        <v>910</v>
      </c>
      <c r="C426" s="69" t="str">
        <f t="shared" si="6"/>
        <v>Expense</v>
      </c>
    </row>
    <row r="427" spans="1:3" ht="15">
      <c r="A427" s="69" t="s">
        <v>911</v>
      </c>
      <c r="B427" s="69" t="s">
        <v>912</v>
      </c>
      <c r="C427" s="69" t="str">
        <f t="shared" si="6"/>
        <v>Expense</v>
      </c>
    </row>
    <row r="428" spans="1:3" ht="15">
      <c r="A428" s="69" t="s">
        <v>913</v>
      </c>
      <c r="B428" s="69" t="s">
        <v>914</v>
      </c>
      <c r="C428" s="69" t="str">
        <f t="shared" si="6"/>
        <v>Expense</v>
      </c>
    </row>
    <row r="429" spans="1:3" ht="15">
      <c r="A429" s="69" t="s">
        <v>915</v>
      </c>
      <c r="B429" s="69" t="s">
        <v>916</v>
      </c>
      <c r="C429" s="69" t="str">
        <f t="shared" si="6"/>
        <v>Expense</v>
      </c>
    </row>
    <row r="430" spans="1:3" ht="15">
      <c r="A430" s="69" t="s">
        <v>917</v>
      </c>
      <c r="B430" s="69" t="s">
        <v>918</v>
      </c>
      <c r="C430" s="69" t="str">
        <f t="shared" si="6"/>
        <v>Expense</v>
      </c>
    </row>
    <row r="431" spans="1:3" ht="15">
      <c r="A431" s="69" t="s">
        <v>919</v>
      </c>
      <c r="B431" s="69" t="s">
        <v>920</v>
      </c>
      <c r="C431" s="69" t="str">
        <f t="shared" si="6"/>
        <v>Expense</v>
      </c>
    </row>
    <row r="432" spans="1:3" ht="15">
      <c r="A432" s="69" t="s">
        <v>921</v>
      </c>
      <c r="B432" s="69" t="s">
        <v>922</v>
      </c>
      <c r="C432" s="69" t="str">
        <f t="shared" si="6"/>
        <v>Expense</v>
      </c>
    </row>
    <row r="433" spans="1:3" ht="15">
      <c r="A433" s="69" t="s">
        <v>923</v>
      </c>
      <c r="B433" s="69" t="s">
        <v>924</v>
      </c>
      <c r="C433" s="69" t="str">
        <f t="shared" si="6"/>
        <v>Expense</v>
      </c>
    </row>
    <row r="434" spans="1:3" ht="15">
      <c r="A434" s="69" t="s">
        <v>925</v>
      </c>
      <c r="B434" s="69" t="s">
        <v>926</v>
      </c>
      <c r="C434" s="69" t="str">
        <f t="shared" si="6"/>
        <v>Expense</v>
      </c>
    </row>
    <row r="435" spans="1:3" ht="15">
      <c r="A435" s="69" t="s">
        <v>927</v>
      </c>
      <c r="B435" s="69" t="s">
        <v>928</v>
      </c>
      <c r="C435" s="69" t="str">
        <f t="shared" si="6"/>
        <v>Expense</v>
      </c>
    </row>
    <row r="436" spans="1:3" ht="15">
      <c r="A436" s="69" t="s">
        <v>929</v>
      </c>
      <c r="B436" s="69" t="s">
        <v>930</v>
      </c>
      <c r="C436" s="69" t="str">
        <f t="shared" si="6"/>
        <v>Expense</v>
      </c>
    </row>
    <row r="437" spans="1:3" ht="15">
      <c r="A437" s="69" t="s">
        <v>931</v>
      </c>
      <c r="B437" s="69" t="s">
        <v>932</v>
      </c>
      <c r="C437" s="69" t="str">
        <f t="shared" si="6"/>
        <v>Expense</v>
      </c>
    </row>
    <row r="438" spans="1:3" ht="15">
      <c r="A438" s="69" t="s">
        <v>933</v>
      </c>
      <c r="B438" s="69" t="s">
        <v>934</v>
      </c>
      <c r="C438" s="69" t="str">
        <f t="shared" si="6"/>
        <v>Expense</v>
      </c>
    </row>
    <row r="439" spans="1:3" ht="15">
      <c r="A439" s="69" t="s">
        <v>935</v>
      </c>
      <c r="B439" s="69" t="s">
        <v>936</v>
      </c>
      <c r="C439" s="69" t="str">
        <f t="shared" si="6"/>
        <v>Expense</v>
      </c>
    </row>
    <row r="440" spans="1:3" ht="15">
      <c r="A440" s="69" t="s">
        <v>937</v>
      </c>
      <c r="B440" s="69" t="s">
        <v>938</v>
      </c>
      <c r="C440" s="69" t="str">
        <f t="shared" si="6"/>
        <v>Expense</v>
      </c>
    </row>
    <row r="441" spans="1:3" ht="15">
      <c r="A441" s="69" t="s">
        <v>939</v>
      </c>
      <c r="B441" s="69" t="s">
        <v>940</v>
      </c>
      <c r="C441" s="69" t="str">
        <f t="shared" si="6"/>
        <v>Expense</v>
      </c>
    </row>
    <row r="442" spans="1:3" ht="15">
      <c r="A442" s="69" t="s">
        <v>941</v>
      </c>
      <c r="B442" s="69" t="s">
        <v>942</v>
      </c>
      <c r="C442" s="69" t="str">
        <f t="shared" si="6"/>
        <v>Expense</v>
      </c>
    </row>
    <row r="443" spans="1:3" ht="15">
      <c r="A443" s="69" t="s">
        <v>943</v>
      </c>
      <c r="B443" s="69" t="s">
        <v>944</v>
      </c>
      <c r="C443" s="69" t="str">
        <f t="shared" si="6"/>
        <v>Expense</v>
      </c>
    </row>
    <row r="444" spans="1:3" ht="15">
      <c r="A444" s="69" t="s">
        <v>945</v>
      </c>
      <c r="B444" s="69" t="s">
        <v>946</v>
      </c>
      <c r="C444" s="69" t="str">
        <f t="shared" si="6"/>
        <v>Expense</v>
      </c>
    </row>
    <row r="445" spans="1:3" ht="15">
      <c r="A445" s="69" t="s">
        <v>947</v>
      </c>
      <c r="B445" s="69" t="s">
        <v>948</v>
      </c>
      <c r="C445" s="69" t="str">
        <f t="shared" si="6"/>
        <v>Expense</v>
      </c>
    </row>
    <row r="446" spans="1:3" ht="15">
      <c r="A446" s="69" t="s">
        <v>949</v>
      </c>
      <c r="B446" s="69" t="s">
        <v>950</v>
      </c>
      <c r="C446" s="69" t="str">
        <f t="shared" si="6"/>
        <v>Expense</v>
      </c>
    </row>
    <row r="447" spans="1:3" ht="15">
      <c r="A447" s="69" t="s">
        <v>951</v>
      </c>
      <c r="B447" s="69" t="s">
        <v>952</v>
      </c>
      <c r="C447" s="69" t="str">
        <f t="shared" si="6"/>
        <v>Expense</v>
      </c>
    </row>
    <row r="448" spans="1:3" ht="15">
      <c r="A448" s="69" t="s">
        <v>953</v>
      </c>
      <c r="B448" s="69" t="s">
        <v>93</v>
      </c>
      <c r="C448" s="69" t="str">
        <f t="shared" si="6"/>
        <v>Expense</v>
      </c>
    </row>
    <row r="449" spans="1:3" ht="15">
      <c r="A449" s="69" t="s">
        <v>954</v>
      </c>
      <c r="B449" s="69" t="s">
        <v>955</v>
      </c>
      <c r="C449" s="69" t="str">
        <f t="shared" si="6"/>
        <v>Expense</v>
      </c>
    </row>
    <row r="450" spans="1:3" ht="15">
      <c r="A450" s="69" t="s">
        <v>956</v>
      </c>
      <c r="B450" s="69" t="s">
        <v>957</v>
      </c>
      <c r="C450" s="69" t="str">
        <f t="shared" si="6"/>
        <v>Expense</v>
      </c>
    </row>
    <row r="451" spans="1:3" ht="15">
      <c r="A451" s="69" t="s">
        <v>958</v>
      </c>
      <c r="B451" s="69" t="s">
        <v>959</v>
      </c>
      <c r="C451" s="69" t="str">
        <f t="shared" si="6"/>
        <v>Expense</v>
      </c>
    </row>
    <row r="452" spans="1:3" ht="15">
      <c r="A452" s="69" t="s">
        <v>960</v>
      </c>
      <c r="B452" s="69" t="s">
        <v>961</v>
      </c>
      <c r="C452" s="69" t="str">
        <f aca="true" t="shared" si="7" ref="C452:C515">IF(LEFT(A452,1)="5","Revenue","Expense")</f>
        <v>Expense</v>
      </c>
    </row>
    <row r="453" spans="1:3" ht="15">
      <c r="A453" s="69" t="s">
        <v>962</v>
      </c>
      <c r="B453" s="69" t="s">
        <v>963</v>
      </c>
      <c r="C453" s="69" t="str">
        <f t="shared" si="7"/>
        <v>Expense</v>
      </c>
    </row>
    <row r="454" spans="1:3" ht="15">
      <c r="A454" s="69" t="s">
        <v>964</v>
      </c>
      <c r="B454" s="69" t="s">
        <v>965</v>
      </c>
      <c r="C454" s="69" t="str">
        <f t="shared" si="7"/>
        <v>Expense</v>
      </c>
    </row>
    <row r="455" spans="1:3" ht="15">
      <c r="A455" s="69" t="s">
        <v>966</v>
      </c>
      <c r="B455" s="69" t="s">
        <v>967</v>
      </c>
      <c r="C455" s="69" t="str">
        <f t="shared" si="7"/>
        <v>Expense</v>
      </c>
    </row>
    <row r="456" spans="1:3" ht="15">
      <c r="A456" s="69" t="s">
        <v>968</v>
      </c>
      <c r="B456" s="69" t="s">
        <v>969</v>
      </c>
      <c r="C456" s="69" t="str">
        <f t="shared" si="7"/>
        <v>Expense</v>
      </c>
    </row>
    <row r="457" spans="1:3" ht="15">
      <c r="A457" s="69" t="s">
        <v>970</v>
      </c>
      <c r="B457" s="69" t="s">
        <v>971</v>
      </c>
      <c r="C457" s="69" t="str">
        <f t="shared" si="7"/>
        <v>Expense</v>
      </c>
    </row>
    <row r="458" spans="1:3" ht="15">
      <c r="A458" s="69" t="s">
        <v>972</v>
      </c>
      <c r="B458" s="69" t="s">
        <v>973</v>
      </c>
      <c r="C458" s="69" t="str">
        <f t="shared" si="7"/>
        <v>Expense</v>
      </c>
    </row>
    <row r="459" spans="1:3" ht="15">
      <c r="A459" s="69" t="s">
        <v>974</v>
      </c>
      <c r="B459" s="69" t="s">
        <v>975</v>
      </c>
      <c r="C459" s="69" t="str">
        <f t="shared" si="7"/>
        <v>Expense</v>
      </c>
    </row>
    <row r="460" spans="1:3" ht="15">
      <c r="A460" s="69" t="s">
        <v>976</v>
      </c>
      <c r="B460" s="69" t="s">
        <v>977</v>
      </c>
      <c r="C460" s="69" t="str">
        <f t="shared" si="7"/>
        <v>Expense</v>
      </c>
    </row>
    <row r="461" spans="1:3" ht="15">
      <c r="A461" s="69" t="s">
        <v>978</v>
      </c>
      <c r="B461" s="69" t="s">
        <v>979</v>
      </c>
      <c r="C461" s="69" t="str">
        <f t="shared" si="7"/>
        <v>Expense</v>
      </c>
    </row>
    <row r="462" spans="1:3" ht="15">
      <c r="A462" s="69" t="s">
        <v>980</v>
      </c>
      <c r="B462" s="69" t="s">
        <v>981</v>
      </c>
      <c r="C462" s="69" t="str">
        <f t="shared" si="7"/>
        <v>Expense</v>
      </c>
    </row>
    <row r="463" spans="1:3" ht="15">
      <c r="A463" s="69" t="s">
        <v>982</v>
      </c>
      <c r="B463" s="69" t="s">
        <v>983</v>
      </c>
      <c r="C463" s="69" t="str">
        <f t="shared" si="7"/>
        <v>Expense</v>
      </c>
    </row>
    <row r="464" spans="1:3" ht="15">
      <c r="A464" s="69" t="s">
        <v>984</v>
      </c>
      <c r="B464" s="69" t="s">
        <v>985</v>
      </c>
      <c r="C464" s="69" t="str">
        <f t="shared" si="7"/>
        <v>Expense</v>
      </c>
    </row>
    <row r="465" spans="1:3" ht="15">
      <c r="A465" s="69" t="s">
        <v>986</v>
      </c>
      <c r="B465" s="69" t="s">
        <v>987</v>
      </c>
      <c r="C465" s="69" t="str">
        <f t="shared" si="7"/>
        <v>Expense</v>
      </c>
    </row>
    <row r="466" spans="1:3" ht="15">
      <c r="A466" s="69" t="s">
        <v>988</v>
      </c>
      <c r="B466" s="69" t="s">
        <v>989</v>
      </c>
      <c r="C466" s="69" t="str">
        <f t="shared" si="7"/>
        <v>Expense</v>
      </c>
    </row>
    <row r="467" spans="1:3" ht="15">
      <c r="A467" s="69" t="s">
        <v>990</v>
      </c>
      <c r="B467" s="69" t="s">
        <v>991</v>
      </c>
      <c r="C467" s="69" t="str">
        <f t="shared" si="7"/>
        <v>Expense</v>
      </c>
    </row>
    <row r="468" spans="1:3" ht="15">
      <c r="A468" s="69" t="s">
        <v>992</v>
      </c>
      <c r="B468" s="69" t="s">
        <v>993</v>
      </c>
      <c r="C468" s="69" t="str">
        <f t="shared" si="7"/>
        <v>Expense</v>
      </c>
    </row>
    <row r="469" spans="1:3" ht="15">
      <c r="A469" s="69" t="s">
        <v>994</v>
      </c>
      <c r="B469" s="69" t="s">
        <v>995</v>
      </c>
      <c r="C469" s="69" t="str">
        <f t="shared" si="7"/>
        <v>Expense</v>
      </c>
    </row>
    <row r="470" spans="1:3" ht="15">
      <c r="A470" s="69" t="s">
        <v>996</v>
      </c>
      <c r="B470" s="69" t="s">
        <v>997</v>
      </c>
      <c r="C470" s="69" t="str">
        <f t="shared" si="7"/>
        <v>Expense</v>
      </c>
    </row>
    <row r="471" spans="1:3" ht="15">
      <c r="A471" s="69" t="s">
        <v>998</v>
      </c>
      <c r="B471" s="69" t="s">
        <v>999</v>
      </c>
      <c r="C471" s="69" t="str">
        <f t="shared" si="7"/>
        <v>Expense</v>
      </c>
    </row>
    <row r="472" spans="1:3" ht="15">
      <c r="A472" s="69" t="s">
        <v>1000</v>
      </c>
      <c r="B472" s="69" t="s">
        <v>1001</v>
      </c>
      <c r="C472" s="69" t="str">
        <f t="shared" si="7"/>
        <v>Expense</v>
      </c>
    </row>
    <row r="473" spans="1:3" ht="15">
      <c r="A473" s="69" t="s">
        <v>1002</v>
      </c>
      <c r="B473" s="69" t="s">
        <v>876</v>
      </c>
      <c r="C473" s="69" t="str">
        <f t="shared" si="7"/>
        <v>Expense</v>
      </c>
    </row>
    <row r="474" spans="1:3" ht="15">
      <c r="A474" s="69" t="s">
        <v>1003</v>
      </c>
      <c r="B474" s="69" t="s">
        <v>1004</v>
      </c>
      <c r="C474" s="69" t="str">
        <f t="shared" si="7"/>
        <v>Expense</v>
      </c>
    </row>
    <row r="475" spans="1:3" ht="15">
      <c r="A475" s="69" t="s">
        <v>1005</v>
      </c>
      <c r="B475" s="69" t="s">
        <v>1006</v>
      </c>
      <c r="C475" s="69" t="str">
        <f t="shared" si="7"/>
        <v>Expense</v>
      </c>
    </row>
    <row r="476" spans="1:3" ht="15">
      <c r="A476" s="69" t="s">
        <v>1007</v>
      </c>
      <c r="B476" s="69" t="s">
        <v>1008</v>
      </c>
      <c r="C476" s="69" t="str">
        <f t="shared" si="7"/>
        <v>Expense</v>
      </c>
    </row>
    <row r="477" spans="1:3" ht="15">
      <c r="A477" s="69" t="s">
        <v>1009</v>
      </c>
      <c r="B477" s="69" t="s">
        <v>1010</v>
      </c>
      <c r="C477" s="69" t="str">
        <f t="shared" si="7"/>
        <v>Expense</v>
      </c>
    </row>
    <row r="478" spans="1:3" ht="15">
      <c r="A478" s="69" t="s">
        <v>1011</v>
      </c>
      <c r="B478" s="69" t="s">
        <v>1012</v>
      </c>
      <c r="C478" s="69" t="str">
        <f t="shared" si="7"/>
        <v>Expense</v>
      </c>
    </row>
    <row r="479" spans="1:3" ht="15">
      <c r="A479" s="69" t="s">
        <v>1013</v>
      </c>
      <c r="B479" s="69" t="s">
        <v>1014</v>
      </c>
      <c r="C479" s="69" t="str">
        <f t="shared" si="7"/>
        <v>Expense</v>
      </c>
    </row>
    <row r="480" spans="1:3" ht="15">
      <c r="A480" s="69" t="s">
        <v>1015</v>
      </c>
      <c r="B480" s="69" t="s">
        <v>1016</v>
      </c>
      <c r="C480" s="69" t="str">
        <f t="shared" si="7"/>
        <v>Expense</v>
      </c>
    </row>
    <row r="481" spans="1:3" ht="15">
      <c r="A481" s="69" t="s">
        <v>1017</v>
      </c>
      <c r="B481" s="69" t="s">
        <v>1018</v>
      </c>
      <c r="C481" s="69" t="str">
        <f t="shared" si="7"/>
        <v>Expense</v>
      </c>
    </row>
    <row r="482" spans="1:3" ht="15">
      <c r="A482" s="69" t="s">
        <v>1019</v>
      </c>
      <c r="B482" s="69" t="s">
        <v>1020</v>
      </c>
      <c r="C482" s="69" t="str">
        <f t="shared" si="7"/>
        <v>Expense</v>
      </c>
    </row>
    <row r="483" spans="1:3" ht="15">
      <c r="A483" s="69" t="s">
        <v>1021</v>
      </c>
      <c r="B483" s="69" t="s">
        <v>1022</v>
      </c>
      <c r="C483" s="69" t="str">
        <f t="shared" si="7"/>
        <v>Expense</v>
      </c>
    </row>
    <row r="484" spans="1:3" ht="15">
      <c r="A484" s="69" t="s">
        <v>1023</v>
      </c>
      <c r="B484" s="69" t="s">
        <v>1024</v>
      </c>
      <c r="C484" s="69" t="str">
        <f t="shared" si="7"/>
        <v>Expense</v>
      </c>
    </row>
    <row r="485" spans="1:3" ht="15">
      <c r="A485" s="69" t="s">
        <v>1025</v>
      </c>
      <c r="B485" s="69" t="s">
        <v>1026</v>
      </c>
      <c r="C485" s="69" t="str">
        <f t="shared" si="7"/>
        <v>Expense</v>
      </c>
    </row>
    <row r="486" spans="1:3" ht="15">
      <c r="A486" s="69" t="s">
        <v>1027</v>
      </c>
      <c r="B486" s="69" t="s">
        <v>1028</v>
      </c>
      <c r="C486" s="69" t="str">
        <f t="shared" si="7"/>
        <v>Expense</v>
      </c>
    </row>
    <row r="487" spans="1:3" ht="15">
      <c r="A487" s="69" t="s">
        <v>1029</v>
      </c>
      <c r="B487" s="69" t="s">
        <v>1030</v>
      </c>
      <c r="C487" s="69" t="str">
        <f t="shared" si="7"/>
        <v>Expense</v>
      </c>
    </row>
    <row r="488" spans="1:3" ht="15">
      <c r="A488" s="69" t="s">
        <v>1031</v>
      </c>
      <c r="B488" s="69" t="s">
        <v>1032</v>
      </c>
      <c r="C488" s="69" t="str">
        <f t="shared" si="7"/>
        <v>Expense</v>
      </c>
    </row>
    <row r="489" spans="1:3" ht="15">
      <c r="A489" s="69" t="s">
        <v>1033</v>
      </c>
      <c r="B489" s="69" t="s">
        <v>1034</v>
      </c>
      <c r="C489" s="69" t="str">
        <f t="shared" si="7"/>
        <v>Expense</v>
      </c>
    </row>
    <row r="490" spans="1:3" ht="15">
      <c r="A490" s="69" t="s">
        <v>1035</v>
      </c>
      <c r="B490" s="69" t="s">
        <v>1036</v>
      </c>
      <c r="C490" s="69" t="str">
        <f t="shared" si="7"/>
        <v>Expense</v>
      </c>
    </row>
    <row r="491" spans="1:3" ht="15">
      <c r="A491" s="69" t="s">
        <v>1037</v>
      </c>
      <c r="B491" s="69" t="s">
        <v>1038</v>
      </c>
      <c r="C491" s="69" t="str">
        <f t="shared" si="7"/>
        <v>Expense</v>
      </c>
    </row>
    <row r="492" spans="1:3" ht="15">
      <c r="A492" s="69" t="s">
        <v>1039</v>
      </c>
      <c r="B492" s="69" t="s">
        <v>1040</v>
      </c>
      <c r="C492" s="69" t="str">
        <f t="shared" si="7"/>
        <v>Expense</v>
      </c>
    </row>
    <row r="493" spans="1:3" ht="15">
      <c r="A493" s="69" t="s">
        <v>1041</v>
      </c>
      <c r="B493" s="69" t="s">
        <v>1042</v>
      </c>
      <c r="C493" s="69" t="str">
        <f t="shared" si="7"/>
        <v>Expense</v>
      </c>
    </row>
    <row r="494" spans="1:3" ht="15">
      <c r="A494" s="69" t="s">
        <v>1043</v>
      </c>
      <c r="B494" s="69" t="s">
        <v>1044</v>
      </c>
      <c r="C494" s="69" t="str">
        <f t="shared" si="7"/>
        <v>Expense</v>
      </c>
    </row>
    <row r="495" spans="1:3" ht="15">
      <c r="A495" s="69" t="s">
        <v>1045</v>
      </c>
      <c r="B495" s="69" t="s">
        <v>1046</v>
      </c>
      <c r="C495" s="69" t="str">
        <f t="shared" si="7"/>
        <v>Expense</v>
      </c>
    </row>
    <row r="496" spans="1:3" ht="15">
      <c r="A496" s="69" t="s">
        <v>1047</v>
      </c>
      <c r="B496" s="69" t="s">
        <v>1048</v>
      </c>
      <c r="C496" s="69" t="str">
        <f t="shared" si="7"/>
        <v>Expense</v>
      </c>
    </row>
    <row r="497" spans="1:3" ht="15">
      <c r="A497" s="69" t="s">
        <v>1049</v>
      </c>
      <c r="B497" s="69" t="s">
        <v>1050</v>
      </c>
      <c r="C497" s="69" t="str">
        <f t="shared" si="7"/>
        <v>Expense</v>
      </c>
    </row>
    <row r="498" spans="1:3" ht="15">
      <c r="A498" s="69" t="s">
        <v>1051</v>
      </c>
      <c r="B498" s="69" t="s">
        <v>1052</v>
      </c>
      <c r="C498" s="69" t="str">
        <f t="shared" si="7"/>
        <v>Expense</v>
      </c>
    </row>
    <row r="499" spans="1:3" ht="15">
      <c r="A499" s="69" t="s">
        <v>1053</v>
      </c>
      <c r="B499" s="69" t="s">
        <v>1054</v>
      </c>
      <c r="C499" s="69" t="str">
        <f t="shared" si="7"/>
        <v>Expense</v>
      </c>
    </row>
    <row r="500" spans="1:3" ht="15">
      <c r="A500" s="69" t="s">
        <v>1055</v>
      </c>
      <c r="B500" s="69" t="s">
        <v>1056</v>
      </c>
      <c r="C500" s="69" t="str">
        <f t="shared" si="7"/>
        <v>Expense</v>
      </c>
    </row>
    <row r="501" spans="1:3" ht="15">
      <c r="A501" s="69" t="s">
        <v>1057</v>
      </c>
      <c r="B501" s="69" t="s">
        <v>1058</v>
      </c>
      <c r="C501" s="69" t="str">
        <f t="shared" si="7"/>
        <v>Expense</v>
      </c>
    </row>
    <row r="502" spans="1:3" ht="15">
      <c r="A502" s="69" t="s">
        <v>1059</v>
      </c>
      <c r="B502" s="69" t="s">
        <v>1060</v>
      </c>
      <c r="C502" s="69" t="str">
        <f t="shared" si="7"/>
        <v>Expense</v>
      </c>
    </row>
    <row r="503" spans="1:3" ht="15">
      <c r="A503" s="69" t="s">
        <v>1061</v>
      </c>
      <c r="B503" s="69" t="s">
        <v>1062</v>
      </c>
      <c r="C503" s="69" t="str">
        <f t="shared" si="7"/>
        <v>Expense</v>
      </c>
    </row>
    <row r="504" spans="1:3" ht="15">
      <c r="A504" s="69" t="s">
        <v>1063</v>
      </c>
      <c r="B504" s="69" t="s">
        <v>1064</v>
      </c>
      <c r="C504" s="69" t="str">
        <f t="shared" si="7"/>
        <v>Expense</v>
      </c>
    </row>
    <row r="505" spans="1:3" ht="15">
      <c r="A505" s="69" t="s">
        <v>1065</v>
      </c>
      <c r="B505" s="69" t="s">
        <v>1066</v>
      </c>
      <c r="C505" s="69" t="str">
        <f t="shared" si="7"/>
        <v>Expense</v>
      </c>
    </row>
    <row r="506" spans="1:3" ht="15">
      <c r="A506" s="69" t="s">
        <v>1067</v>
      </c>
      <c r="B506" s="69" t="s">
        <v>1068</v>
      </c>
      <c r="C506" s="69" t="str">
        <f t="shared" si="7"/>
        <v>Expense</v>
      </c>
    </row>
    <row r="507" spans="1:3" ht="15">
      <c r="A507" s="69" t="s">
        <v>1069</v>
      </c>
      <c r="B507" s="69" t="s">
        <v>1070</v>
      </c>
      <c r="C507" s="69" t="str">
        <f t="shared" si="7"/>
        <v>Expense</v>
      </c>
    </row>
    <row r="508" spans="1:3" ht="15">
      <c r="A508" s="69" t="s">
        <v>1071</v>
      </c>
      <c r="B508" s="69" t="s">
        <v>1072</v>
      </c>
      <c r="C508" s="69" t="str">
        <f t="shared" si="7"/>
        <v>Expense</v>
      </c>
    </row>
    <row r="509" spans="1:3" ht="15">
      <c r="A509" s="69" t="s">
        <v>1073</v>
      </c>
      <c r="B509" s="69" t="s">
        <v>1074</v>
      </c>
      <c r="C509" s="69" t="str">
        <f t="shared" si="7"/>
        <v>Expense</v>
      </c>
    </row>
    <row r="510" spans="1:3" ht="15">
      <c r="A510" s="69" t="s">
        <v>1075</v>
      </c>
      <c r="B510" s="69" t="s">
        <v>1076</v>
      </c>
      <c r="C510" s="69" t="str">
        <f t="shared" si="7"/>
        <v>Expense</v>
      </c>
    </row>
    <row r="511" spans="1:3" ht="15">
      <c r="A511" s="69" t="s">
        <v>1077</v>
      </c>
      <c r="B511" s="69" t="s">
        <v>1078</v>
      </c>
      <c r="C511" s="69" t="str">
        <f t="shared" si="7"/>
        <v>Expense</v>
      </c>
    </row>
    <row r="512" spans="1:3" ht="15">
      <c r="A512" s="69" t="s">
        <v>1079</v>
      </c>
      <c r="B512" s="69" t="s">
        <v>1080</v>
      </c>
      <c r="C512" s="69" t="str">
        <f t="shared" si="7"/>
        <v>Expense</v>
      </c>
    </row>
    <row r="513" spans="1:3" ht="15">
      <c r="A513" s="69" t="s">
        <v>1081</v>
      </c>
      <c r="B513" s="69" t="s">
        <v>1082</v>
      </c>
      <c r="C513" s="69" t="str">
        <f t="shared" si="7"/>
        <v>Expense</v>
      </c>
    </row>
    <row r="514" spans="1:3" ht="15">
      <c r="A514" s="69" t="s">
        <v>1083</v>
      </c>
      <c r="B514" s="69" t="s">
        <v>1084</v>
      </c>
      <c r="C514" s="69" t="str">
        <f t="shared" si="7"/>
        <v>Expense</v>
      </c>
    </row>
    <row r="515" spans="1:3" ht="15">
      <c r="A515" s="69" t="s">
        <v>1085</v>
      </c>
      <c r="B515" s="69" t="s">
        <v>1086</v>
      </c>
      <c r="C515" s="69" t="str">
        <f t="shared" si="7"/>
        <v>Expense</v>
      </c>
    </row>
    <row r="516" spans="1:3" ht="15">
      <c r="A516" s="69" t="s">
        <v>1087</v>
      </c>
      <c r="B516" s="69" t="s">
        <v>1088</v>
      </c>
      <c r="C516" s="69" t="str">
        <f aca="true" t="shared" si="8" ref="C516:C579">IF(LEFT(A516,1)="5","Revenue","Expense")</f>
        <v>Expense</v>
      </c>
    </row>
    <row r="517" spans="1:3" ht="15">
      <c r="A517" s="69" t="s">
        <v>1089</v>
      </c>
      <c r="B517" s="69" t="s">
        <v>1090</v>
      </c>
      <c r="C517" s="69" t="str">
        <f t="shared" si="8"/>
        <v>Expense</v>
      </c>
    </row>
    <row r="518" spans="1:3" ht="15">
      <c r="A518" s="69" t="s">
        <v>1091</v>
      </c>
      <c r="B518" s="69" t="s">
        <v>1092</v>
      </c>
      <c r="C518" s="69" t="str">
        <f t="shared" si="8"/>
        <v>Expense</v>
      </c>
    </row>
    <row r="519" spans="1:3" ht="15">
      <c r="A519" s="69" t="s">
        <v>1093</v>
      </c>
      <c r="B519" s="69" t="s">
        <v>1094</v>
      </c>
      <c r="C519" s="69" t="str">
        <f t="shared" si="8"/>
        <v>Expense</v>
      </c>
    </row>
    <row r="520" spans="1:3" ht="15">
      <c r="A520" s="69" t="s">
        <v>1095</v>
      </c>
      <c r="B520" s="69" t="s">
        <v>1096</v>
      </c>
      <c r="C520" s="69" t="str">
        <f t="shared" si="8"/>
        <v>Expense</v>
      </c>
    </row>
    <row r="521" spans="1:3" ht="15">
      <c r="A521" s="69" t="s">
        <v>1097</v>
      </c>
      <c r="B521" s="69" t="s">
        <v>1098</v>
      </c>
      <c r="C521" s="69" t="str">
        <f t="shared" si="8"/>
        <v>Expense</v>
      </c>
    </row>
    <row r="522" spans="1:3" ht="15">
      <c r="A522" s="69" t="s">
        <v>1099</v>
      </c>
      <c r="B522" s="69" t="s">
        <v>1100</v>
      </c>
      <c r="C522" s="69" t="str">
        <f t="shared" si="8"/>
        <v>Expense</v>
      </c>
    </row>
    <row r="523" spans="1:3" ht="15">
      <c r="A523" s="69" t="s">
        <v>1101</v>
      </c>
      <c r="B523" s="69" t="s">
        <v>1102</v>
      </c>
      <c r="C523" s="69" t="str">
        <f t="shared" si="8"/>
        <v>Expense</v>
      </c>
    </row>
    <row r="524" spans="1:3" ht="15">
      <c r="A524" s="69" t="s">
        <v>1103</v>
      </c>
      <c r="B524" s="69" t="s">
        <v>1104</v>
      </c>
      <c r="C524" s="69" t="str">
        <f t="shared" si="8"/>
        <v>Expense</v>
      </c>
    </row>
    <row r="525" spans="1:3" ht="15">
      <c r="A525" s="69" t="s">
        <v>1105</v>
      </c>
      <c r="B525" s="69" t="s">
        <v>1106</v>
      </c>
      <c r="C525" s="69" t="str">
        <f t="shared" si="8"/>
        <v>Expense</v>
      </c>
    </row>
    <row r="526" spans="1:3" ht="15">
      <c r="A526" s="69" t="s">
        <v>1107</v>
      </c>
      <c r="B526" s="69" t="s">
        <v>1108</v>
      </c>
      <c r="C526" s="69" t="str">
        <f t="shared" si="8"/>
        <v>Expense</v>
      </c>
    </row>
    <row r="527" spans="1:3" ht="15">
      <c r="A527" s="69" t="s">
        <v>1109</v>
      </c>
      <c r="B527" s="69" t="s">
        <v>1110</v>
      </c>
      <c r="C527" s="69" t="str">
        <f t="shared" si="8"/>
        <v>Expense</v>
      </c>
    </row>
    <row r="528" spans="1:3" ht="15">
      <c r="A528" s="69" t="s">
        <v>1111</v>
      </c>
      <c r="B528" s="69" t="s">
        <v>1112</v>
      </c>
      <c r="C528" s="69" t="str">
        <f t="shared" si="8"/>
        <v>Expense</v>
      </c>
    </row>
    <row r="529" spans="1:3" ht="15">
      <c r="A529" s="69" t="s">
        <v>1113</v>
      </c>
      <c r="B529" s="69" t="s">
        <v>1114</v>
      </c>
      <c r="C529" s="69" t="str">
        <f t="shared" si="8"/>
        <v>Expense</v>
      </c>
    </row>
    <row r="530" spans="1:3" ht="15">
      <c r="A530" s="69" t="s">
        <v>1115</v>
      </c>
      <c r="B530" s="69" t="s">
        <v>1116</v>
      </c>
      <c r="C530" s="69" t="str">
        <f t="shared" si="8"/>
        <v>Expense</v>
      </c>
    </row>
    <row r="531" spans="1:3" ht="15">
      <c r="A531" s="69" t="s">
        <v>1117</v>
      </c>
      <c r="B531" s="69" t="s">
        <v>1118</v>
      </c>
      <c r="C531" s="69" t="str">
        <f t="shared" si="8"/>
        <v>Expense</v>
      </c>
    </row>
    <row r="532" spans="1:3" ht="15">
      <c r="A532" s="69" t="s">
        <v>1119</v>
      </c>
      <c r="B532" s="69" t="s">
        <v>1120</v>
      </c>
      <c r="C532" s="69" t="str">
        <f t="shared" si="8"/>
        <v>Expense</v>
      </c>
    </row>
    <row r="533" spans="1:3" ht="15">
      <c r="A533" s="69" t="s">
        <v>1121</v>
      </c>
      <c r="B533" s="69" t="s">
        <v>1122</v>
      </c>
      <c r="C533" s="69" t="str">
        <f t="shared" si="8"/>
        <v>Expense</v>
      </c>
    </row>
    <row r="534" spans="1:3" ht="15">
      <c r="A534" s="69" t="s">
        <v>1123</v>
      </c>
      <c r="B534" s="69" t="s">
        <v>1124</v>
      </c>
      <c r="C534" s="69" t="str">
        <f t="shared" si="8"/>
        <v>Expense</v>
      </c>
    </row>
    <row r="535" spans="1:3" ht="15">
      <c r="A535" s="69" t="s">
        <v>1125</v>
      </c>
      <c r="B535" s="69" t="s">
        <v>1126</v>
      </c>
      <c r="C535" s="69" t="str">
        <f t="shared" si="8"/>
        <v>Expense</v>
      </c>
    </row>
    <row r="536" spans="1:3" ht="15">
      <c r="A536" s="69" t="s">
        <v>1127</v>
      </c>
      <c r="B536" s="69" t="s">
        <v>1128</v>
      </c>
      <c r="C536" s="69" t="str">
        <f t="shared" si="8"/>
        <v>Expense</v>
      </c>
    </row>
    <row r="537" spans="1:3" ht="15">
      <c r="A537" s="69" t="s">
        <v>1129</v>
      </c>
      <c r="B537" s="69" t="s">
        <v>1130</v>
      </c>
      <c r="C537" s="69" t="str">
        <f t="shared" si="8"/>
        <v>Expense</v>
      </c>
    </row>
    <row r="538" spans="1:3" ht="15">
      <c r="A538" s="69" t="s">
        <v>1131</v>
      </c>
      <c r="B538" s="69" t="s">
        <v>1132</v>
      </c>
      <c r="C538" s="69" t="str">
        <f t="shared" si="8"/>
        <v>Expense</v>
      </c>
    </row>
    <row r="539" spans="1:3" ht="15">
      <c r="A539" s="69" t="s">
        <v>1133</v>
      </c>
      <c r="B539" s="69" t="s">
        <v>1134</v>
      </c>
      <c r="C539" s="69" t="str">
        <f t="shared" si="8"/>
        <v>Expense</v>
      </c>
    </row>
    <row r="540" spans="1:3" ht="15">
      <c r="A540" s="69" t="s">
        <v>1135</v>
      </c>
      <c r="B540" s="69" t="s">
        <v>1136</v>
      </c>
      <c r="C540" s="69" t="str">
        <f t="shared" si="8"/>
        <v>Expense</v>
      </c>
    </row>
    <row r="541" spans="1:3" ht="15">
      <c r="A541" s="69" t="s">
        <v>1137</v>
      </c>
      <c r="B541" s="69" t="s">
        <v>1138</v>
      </c>
      <c r="C541" s="69" t="str">
        <f t="shared" si="8"/>
        <v>Expense</v>
      </c>
    </row>
    <row r="542" spans="1:3" ht="15">
      <c r="A542" s="69" t="s">
        <v>1139</v>
      </c>
      <c r="B542" s="69" t="s">
        <v>1140</v>
      </c>
      <c r="C542" s="69" t="str">
        <f t="shared" si="8"/>
        <v>Expense</v>
      </c>
    </row>
    <row r="543" spans="1:3" ht="15">
      <c r="A543" s="69" t="s">
        <v>1141</v>
      </c>
      <c r="B543" s="69" t="s">
        <v>1142</v>
      </c>
      <c r="C543" s="69" t="str">
        <f t="shared" si="8"/>
        <v>Expense</v>
      </c>
    </row>
    <row r="544" spans="1:3" ht="15">
      <c r="A544" s="69" t="s">
        <v>1143</v>
      </c>
      <c r="B544" s="69" t="s">
        <v>1144</v>
      </c>
      <c r="C544" s="69" t="str">
        <f t="shared" si="8"/>
        <v>Expense</v>
      </c>
    </row>
    <row r="545" spans="1:3" ht="15">
      <c r="A545" s="69" t="s">
        <v>1145</v>
      </c>
      <c r="B545" s="69" t="s">
        <v>1146</v>
      </c>
      <c r="C545" s="69" t="str">
        <f t="shared" si="8"/>
        <v>Expense</v>
      </c>
    </row>
    <row r="546" spans="1:3" ht="15">
      <c r="A546" s="69" t="s">
        <v>1147</v>
      </c>
      <c r="B546" s="69" t="s">
        <v>1148</v>
      </c>
      <c r="C546" s="69" t="str">
        <f t="shared" si="8"/>
        <v>Expense</v>
      </c>
    </row>
    <row r="547" spans="1:3" ht="15">
      <c r="A547" s="69" t="s">
        <v>1149</v>
      </c>
      <c r="B547" s="69" t="s">
        <v>1150</v>
      </c>
      <c r="C547" s="69" t="str">
        <f t="shared" si="8"/>
        <v>Expense</v>
      </c>
    </row>
    <row r="548" spans="1:3" ht="15">
      <c r="A548" s="69" t="s">
        <v>1151</v>
      </c>
      <c r="B548" s="69" t="s">
        <v>1152</v>
      </c>
      <c r="C548" s="69" t="str">
        <f t="shared" si="8"/>
        <v>Expense</v>
      </c>
    </row>
    <row r="549" spans="1:3" ht="15">
      <c r="A549" s="69" t="s">
        <v>1153</v>
      </c>
      <c r="B549" s="69" t="s">
        <v>1154</v>
      </c>
      <c r="C549" s="69" t="str">
        <f t="shared" si="8"/>
        <v>Expense</v>
      </c>
    </row>
    <row r="550" spans="1:3" ht="15">
      <c r="A550" s="69" t="s">
        <v>1155</v>
      </c>
      <c r="B550" s="69" t="s">
        <v>1156</v>
      </c>
      <c r="C550" s="69" t="str">
        <f t="shared" si="8"/>
        <v>Expense</v>
      </c>
    </row>
    <row r="551" spans="1:3" ht="15">
      <c r="A551" s="69" t="s">
        <v>1157</v>
      </c>
      <c r="B551" s="69" t="s">
        <v>1158</v>
      </c>
      <c r="C551" s="69" t="str">
        <f t="shared" si="8"/>
        <v>Expense</v>
      </c>
    </row>
    <row r="552" spans="1:3" ht="15">
      <c r="A552" s="69" t="s">
        <v>1159</v>
      </c>
      <c r="B552" s="69" t="s">
        <v>1160</v>
      </c>
      <c r="C552" s="69" t="str">
        <f t="shared" si="8"/>
        <v>Expense</v>
      </c>
    </row>
    <row r="553" spans="1:3" ht="15">
      <c r="A553" s="69" t="s">
        <v>1161</v>
      </c>
      <c r="B553" s="69" t="s">
        <v>1162</v>
      </c>
      <c r="C553" s="69" t="str">
        <f t="shared" si="8"/>
        <v>Expense</v>
      </c>
    </row>
    <row r="554" spans="1:3" ht="15">
      <c r="A554" s="69" t="s">
        <v>1163</v>
      </c>
      <c r="B554" s="69" t="s">
        <v>1164</v>
      </c>
      <c r="C554" s="69" t="str">
        <f t="shared" si="8"/>
        <v>Expense</v>
      </c>
    </row>
    <row r="555" spans="1:3" ht="15">
      <c r="A555" s="69" t="s">
        <v>1165</v>
      </c>
      <c r="B555" s="69" t="s">
        <v>1166</v>
      </c>
      <c r="C555" s="69" t="str">
        <f t="shared" si="8"/>
        <v>Expense</v>
      </c>
    </row>
    <row r="556" spans="1:3" ht="15">
      <c r="A556" s="69" t="s">
        <v>1167</v>
      </c>
      <c r="B556" s="69" t="s">
        <v>1168</v>
      </c>
      <c r="C556" s="69" t="str">
        <f t="shared" si="8"/>
        <v>Expense</v>
      </c>
    </row>
    <row r="557" spans="1:3" ht="15">
      <c r="A557" s="69" t="s">
        <v>1169</v>
      </c>
      <c r="B557" s="69" t="s">
        <v>1170</v>
      </c>
      <c r="C557" s="69" t="str">
        <f t="shared" si="8"/>
        <v>Expense</v>
      </c>
    </row>
    <row r="558" spans="1:3" ht="15">
      <c r="A558" s="69" t="s">
        <v>1171</v>
      </c>
      <c r="B558" s="69" t="s">
        <v>1172</v>
      </c>
      <c r="C558" s="69" t="str">
        <f t="shared" si="8"/>
        <v>Expense</v>
      </c>
    </row>
    <row r="559" spans="1:3" ht="15">
      <c r="A559" s="69" t="s">
        <v>1173</v>
      </c>
      <c r="B559" s="69" t="s">
        <v>1174</v>
      </c>
      <c r="C559" s="69" t="str">
        <f t="shared" si="8"/>
        <v>Expense</v>
      </c>
    </row>
    <row r="560" spans="1:3" ht="15">
      <c r="A560" s="69" t="s">
        <v>1175</v>
      </c>
      <c r="B560" s="69" t="s">
        <v>1176</v>
      </c>
      <c r="C560" s="69" t="str">
        <f t="shared" si="8"/>
        <v>Expense</v>
      </c>
    </row>
    <row r="561" spans="1:3" ht="15">
      <c r="A561" s="69" t="s">
        <v>1177</v>
      </c>
      <c r="B561" s="69" t="s">
        <v>1178</v>
      </c>
      <c r="C561" s="69" t="str">
        <f t="shared" si="8"/>
        <v>Expense</v>
      </c>
    </row>
    <row r="562" spans="1:3" ht="15">
      <c r="A562" s="69" t="s">
        <v>1179</v>
      </c>
      <c r="B562" s="69" t="s">
        <v>1180</v>
      </c>
      <c r="C562" s="69" t="str">
        <f t="shared" si="8"/>
        <v>Expense</v>
      </c>
    </row>
    <row r="563" spans="1:3" ht="15">
      <c r="A563" s="69" t="s">
        <v>1181</v>
      </c>
      <c r="B563" s="69" t="s">
        <v>1182</v>
      </c>
      <c r="C563" s="69" t="str">
        <f t="shared" si="8"/>
        <v>Expense</v>
      </c>
    </row>
    <row r="564" spans="1:3" ht="15">
      <c r="A564" s="69" t="s">
        <v>1183</v>
      </c>
      <c r="B564" s="69" t="s">
        <v>1184</v>
      </c>
      <c r="C564" s="69" t="str">
        <f t="shared" si="8"/>
        <v>Expense</v>
      </c>
    </row>
    <row r="565" spans="1:3" ht="15">
      <c r="A565" s="69" t="s">
        <v>1185</v>
      </c>
      <c r="B565" s="69" t="s">
        <v>1186</v>
      </c>
      <c r="C565" s="69" t="str">
        <f t="shared" si="8"/>
        <v>Expense</v>
      </c>
    </row>
    <row r="566" spans="1:3" ht="15">
      <c r="A566" s="69" t="s">
        <v>1187</v>
      </c>
      <c r="B566" s="69" t="s">
        <v>1188</v>
      </c>
      <c r="C566" s="69" t="str">
        <f t="shared" si="8"/>
        <v>Expense</v>
      </c>
    </row>
    <row r="567" spans="1:3" ht="15">
      <c r="A567" s="69" t="s">
        <v>1189</v>
      </c>
      <c r="B567" s="69" t="s">
        <v>1190</v>
      </c>
      <c r="C567" s="69" t="str">
        <f t="shared" si="8"/>
        <v>Expense</v>
      </c>
    </row>
    <row r="568" spans="1:3" ht="15">
      <c r="A568" s="69" t="s">
        <v>1191</v>
      </c>
      <c r="B568" s="69" t="s">
        <v>1192</v>
      </c>
      <c r="C568" s="69" t="str">
        <f t="shared" si="8"/>
        <v>Expense</v>
      </c>
    </row>
    <row r="569" spans="1:3" ht="15">
      <c r="A569" s="69" t="s">
        <v>1193</v>
      </c>
      <c r="B569" s="69" t="s">
        <v>1194</v>
      </c>
      <c r="C569" s="69" t="str">
        <f t="shared" si="8"/>
        <v>Expense</v>
      </c>
    </row>
    <row r="570" spans="1:3" ht="15">
      <c r="A570" s="69" t="s">
        <v>1195</v>
      </c>
      <c r="B570" s="69" t="s">
        <v>225</v>
      </c>
      <c r="C570" s="69" t="str">
        <f t="shared" si="8"/>
        <v>Expense</v>
      </c>
    </row>
    <row r="571" spans="1:3" ht="15">
      <c r="A571" s="69" t="s">
        <v>1196</v>
      </c>
      <c r="B571" s="69" t="s">
        <v>1197</v>
      </c>
      <c r="C571" s="69" t="str">
        <f t="shared" si="8"/>
        <v>Expense</v>
      </c>
    </row>
    <row r="572" spans="1:3" ht="15">
      <c r="A572" s="69" t="s">
        <v>1198</v>
      </c>
      <c r="B572" s="69" t="s">
        <v>1199</v>
      </c>
      <c r="C572" s="69" t="str">
        <f t="shared" si="8"/>
        <v>Expense</v>
      </c>
    </row>
    <row r="573" spans="1:3" ht="15">
      <c r="A573" s="69" t="s">
        <v>1200</v>
      </c>
      <c r="B573" s="69" t="s">
        <v>1201</v>
      </c>
      <c r="C573" s="69" t="str">
        <f t="shared" si="8"/>
        <v>Expense</v>
      </c>
    </row>
    <row r="574" spans="1:3" ht="15">
      <c r="A574" s="69" t="s">
        <v>1202</v>
      </c>
      <c r="B574" s="69" t="s">
        <v>1203</v>
      </c>
      <c r="C574" s="69" t="str">
        <f t="shared" si="8"/>
        <v>Expense</v>
      </c>
    </row>
    <row r="575" spans="1:3" ht="15">
      <c r="A575" s="69" t="s">
        <v>1204</v>
      </c>
      <c r="B575" s="69" t="s">
        <v>1205</v>
      </c>
      <c r="C575" s="69" t="str">
        <f t="shared" si="8"/>
        <v>Expense</v>
      </c>
    </row>
    <row r="576" spans="1:3" ht="15">
      <c r="A576" s="69" t="s">
        <v>1206</v>
      </c>
      <c r="B576" s="69" t="s">
        <v>1207</v>
      </c>
      <c r="C576" s="69" t="str">
        <f t="shared" si="8"/>
        <v>Expense</v>
      </c>
    </row>
    <row r="577" spans="1:3" ht="15">
      <c r="A577" s="69" t="s">
        <v>1208</v>
      </c>
      <c r="B577" s="69" t="s">
        <v>1209</v>
      </c>
      <c r="C577" s="69" t="str">
        <f t="shared" si="8"/>
        <v>Expense</v>
      </c>
    </row>
    <row r="578" spans="1:3" ht="15">
      <c r="A578" s="69" t="s">
        <v>1210</v>
      </c>
      <c r="B578" s="69" t="s">
        <v>1211</v>
      </c>
      <c r="C578" s="69" t="str">
        <f t="shared" si="8"/>
        <v>Expense</v>
      </c>
    </row>
    <row r="579" spans="1:3" ht="15">
      <c r="A579" s="69" t="s">
        <v>1212</v>
      </c>
      <c r="B579" s="69" t="s">
        <v>1213</v>
      </c>
      <c r="C579" s="69" t="str">
        <f t="shared" si="8"/>
        <v>Expense</v>
      </c>
    </row>
    <row r="580" spans="1:3" ht="15">
      <c r="A580" s="69" t="s">
        <v>1214</v>
      </c>
      <c r="B580" s="69" t="s">
        <v>1215</v>
      </c>
      <c r="C580" s="69" t="str">
        <f aca="true" t="shared" si="9" ref="C580:C643">IF(LEFT(A580,1)="5","Revenue","Expense")</f>
        <v>Expense</v>
      </c>
    </row>
    <row r="581" spans="1:3" ht="15">
      <c r="A581" s="69" t="s">
        <v>1216</v>
      </c>
      <c r="B581" s="69" t="s">
        <v>1217</v>
      </c>
      <c r="C581" s="69" t="str">
        <f t="shared" si="9"/>
        <v>Expense</v>
      </c>
    </row>
    <row r="582" spans="1:3" ht="15">
      <c r="A582" s="69" t="s">
        <v>1218</v>
      </c>
      <c r="B582" s="69" t="s">
        <v>1219</v>
      </c>
      <c r="C582" s="69" t="str">
        <f t="shared" si="9"/>
        <v>Expense</v>
      </c>
    </row>
    <row r="583" spans="1:3" ht="15">
      <c r="A583" s="69" t="s">
        <v>1220</v>
      </c>
      <c r="B583" s="69" t="s">
        <v>1221</v>
      </c>
      <c r="C583" s="69" t="str">
        <f t="shared" si="9"/>
        <v>Expense</v>
      </c>
    </row>
    <row r="584" spans="1:3" ht="15">
      <c r="A584" s="69" t="s">
        <v>1222</v>
      </c>
      <c r="B584" s="69" t="s">
        <v>1223</v>
      </c>
      <c r="C584" s="69" t="str">
        <f t="shared" si="9"/>
        <v>Expense</v>
      </c>
    </row>
    <row r="585" spans="1:3" ht="15">
      <c r="A585" s="69" t="s">
        <v>1224</v>
      </c>
      <c r="B585" s="69" t="s">
        <v>1225</v>
      </c>
      <c r="C585" s="69" t="str">
        <f t="shared" si="9"/>
        <v>Expense</v>
      </c>
    </row>
    <row r="586" spans="1:3" ht="15">
      <c r="A586" s="69" t="s">
        <v>1226</v>
      </c>
      <c r="B586" s="69" t="s">
        <v>1227</v>
      </c>
      <c r="C586" s="69" t="str">
        <f t="shared" si="9"/>
        <v>Expense</v>
      </c>
    </row>
    <row r="587" spans="1:3" ht="15">
      <c r="A587" s="69" t="s">
        <v>1228</v>
      </c>
      <c r="B587" s="69" t="s">
        <v>1229</v>
      </c>
      <c r="C587" s="69" t="str">
        <f t="shared" si="9"/>
        <v>Expense</v>
      </c>
    </row>
    <row r="588" spans="1:3" ht="15">
      <c r="A588" s="69" t="s">
        <v>1230</v>
      </c>
      <c r="B588" s="69" t="s">
        <v>1231</v>
      </c>
      <c r="C588" s="69" t="str">
        <f t="shared" si="9"/>
        <v>Expense</v>
      </c>
    </row>
    <row r="589" spans="1:3" ht="15">
      <c r="A589" s="69" t="s">
        <v>1232</v>
      </c>
      <c r="B589" s="69" t="s">
        <v>1233</v>
      </c>
      <c r="C589" s="69" t="str">
        <f t="shared" si="9"/>
        <v>Expense</v>
      </c>
    </row>
    <row r="590" spans="1:3" ht="15">
      <c r="A590" s="69" t="s">
        <v>1234</v>
      </c>
      <c r="B590" s="69" t="s">
        <v>1235</v>
      </c>
      <c r="C590" s="69" t="str">
        <f t="shared" si="9"/>
        <v>Expense</v>
      </c>
    </row>
    <row r="591" spans="1:3" ht="15">
      <c r="A591" s="69" t="s">
        <v>1236</v>
      </c>
      <c r="B591" s="69" t="s">
        <v>1237</v>
      </c>
      <c r="C591" s="69" t="str">
        <f t="shared" si="9"/>
        <v>Expense</v>
      </c>
    </row>
    <row r="592" spans="1:3" ht="15">
      <c r="A592" s="69" t="s">
        <v>1238</v>
      </c>
      <c r="B592" s="69" t="s">
        <v>1239</v>
      </c>
      <c r="C592" s="69" t="str">
        <f t="shared" si="9"/>
        <v>Expense</v>
      </c>
    </row>
    <row r="593" spans="1:3" ht="15">
      <c r="A593" s="69" t="s">
        <v>1240</v>
      </c>
      <c r="B593" s="69" t="s">
        <v>1241</v>
      </c>
      <c r="C593" s="69" t="str">
        <f t="shared" si="9"/>
        <v>Expense</v>
      </c>
    </row>
    <row r="594" spans="1:3" ht="15">
      <c r="A594" s="69" t="s">
        <v>1242</v>
      </c>
      <c r="B594" s="69" t="s">
        <v>1243</v>
      </c>
      <c r="C594" s="69" t="str">
        <f t="shared" si="9"/>
        <v>Expense</v>
      </c>
    </row>
    <row r="595" spans="1:3" ht="15">
      <c r="A595" s="69" t="s">
        <v>1244</v>
      </c>
      <c r="B595" s="69" t="s">
        <v>1245</v>
      </c>
      <c r="C595" s="69" t="str">
        <f t="shared" si="9"/>
        <v>Expense</v>
      </c>
    </row>
    <row r="596" spans="1:3" ht="15">
      <c r="A596" s="69" t="s">
        <v>1246</v>
      </c>
      <c r="B596" s="69" t="s">
        <v>1247</v>
      </c>
      <c r="C596" s="69" t="str">
        <f t="shared" si="9"/>
        <v>Expense</v>
      </c>
    </row>
    <row r="597" spans="1:3" ht="15">
      <c r="A597" s="69" t="s">
        <v>1248</v>
      </c>
      <c r="B597" s="69" t="s">
        <v>1249</v>
      </c>
      <c r="C597" s="69" t="str">
        <f t="shared" si="9"/>
        <v>Expense</v>
      </c>
    </row>
    <row r="598" spans="1:3" ht="15">
      <c r="A598" s="69" t="s">
        <v>1250</v>
      </c>
      <c r="B598" s="69" t="s">
        <v>1251</v>
      </c>
      <c r="C598" s="69" t="str">
        <f t="shared" si="9"/>
        <v>Expense</v>
      </c>
    </row>
    <row r="599" spans="1:3" ht="15">
      <c r="A599" s="69" t="s">
        <v>1252</v>
      </c>
      <c r="B599" s="69" t="s">
        <v>1253</v>
      </c>
      <c r="C599" s="69" t="str">
        <f t="shared" si="9"/>
        <v>Expense</v>
      </c>
    </row>
    <row r="600" spans="1:3" ht="15">
      <c r="A600" s="69" t="s">
        <v>1254</v>
      </c>
      <c r="B600" s="69" t="s">
        <v>1255</v>
      </c>
      <c r="C600" s="69" t="str">
        <f t="shared" si="9"/>
        <v>Expense</v>
      </c>
    </row>
    <row r="601" spans="1:3" ht="15">
      <c r="A601" s="69" t="s">
        <v>1256</v>
      </c>
      <c r="B601" s="69" t="s">
        <v>1257</v>
      </c>
      <c r="C601" s="69" t="str">
        <f t="shared" si="9"/>
        <v>Expense</v>
      </c>
    </row>
    <row r="602" spans="1:3" ht="15">
      <c r="A602" s="69" t="s">
        <v>1258</v>
      </c>
      <c r="B602" s="69" t="s">
        <v>1259</v>
      </c>
      <c r="C602" s="69" t="str">
        <f t="shared" si="9"/>
        <v>Expense</v>
      </c>
    </row>
    <row r="603" spans="1:3" ht="15">
      <c r="A603" s="69" t="s">
        <v>1260</v>
      </c>
      <c r="B603" s="69" t="s">
        <v>1261</v>
      </c>
      <c r="C603" s="69" t="str">
        <f t="shared" si="9"/>
        <v>Expense</v>
      </c>
    </row>
    <row r="604" spans="1:3" ht="15">
      <c r="A604" s="69" t="s">
        <v>1262</v>
      </c>
      <c r="B604" s="69" t="s">
        <v>1263</v>
      </c>
      <c r="C604" s="69" t="str">
        <f t="shared" si="9"/>
        <v>Expense</v>
      </c>
    </row>
    <row r="605" spans="1:3" ht="15">
      <c r="A605" s="69" t="s">
        <v>1264</v>
      </c>
      <c r="B605" s="69" t="s">
        <v>1265</v>
      </c>
      <c r="C605" s="69" t="str">
        <f t="shared" si="9"/>
        <v>Expense</v>
      </c>
    </row>
    <row r="606" spans="1:3" ht="15">
      <c r="A606" s="69" t="s">
        <v>1266</v>
      </c>
      <c r="B606" s="69" t="s">
        <v>1267</v>
      </c>
      <c r="C606" s="69" t="str">
        <f t="shared" si="9"/>
        <v>Expense</v>
      </c>
    </row>
    <row r="607" spans="1:3" ht="15">
      <c r="A607" s="69" t="s">
        <v>1268</v>
      </c>
      <c r="B607" s="69" t="s">
        <v>1269</v>
      </c>
      <c r="C607" s="69" t="str">
        <f t="shared" si="9"/>
        <v>Expense</v>
      </c>
    </row>
    <row r="608" spans="1:3" ht="15">
      <c r="A608" s="69" t="s">
        <v>1270</v>
      </c>
      <c r="B608" s="69" t="s">
        <v>1271</v>
      </c>
      <c r="C608" s="69" t="str">
        <f t="shared" si="9"/>
        <v>Expense</v>
      </c>
    </row>
    <row r="609" spans="1:3" ht="15">
      <c r="A609" s="69" t="s">
        <v>1272</v>
      </c>
      <c r="B609" s="69" t="s">
        <v>1273</v>
      </c>
      <c r="C609" s="69" t="str">
        <f t="shared" si="9"/>
        <v>Expense</v>
      </c>
    </row>
    <row r="610" spans="1:3" ht="15">
      <c r="A610" s="69" t="s">
        <v>1274</v>
      </c>
      <c r="B610" s="69" t="s">
        <v>1275</v>
      </c>
      <c r="C610" s="69" t="str">
        <f t="shared" si="9"/>
        <v>Expense</v>
      </c>
    </row>
    <row r="611" spans="1:3" ht="15">
      <c r="A611" s="69" t="s">
        <v>1276</v>
      </c>
      <c r="B611" s="69" t="s">
        <v>1277</v>
      </c>
      <c r="C611" s="69" t="str">
        <f t="shared" si="9"/>
        <v>Expense</v>
      </c>
    </row>
    <row r="612" spans="1:3" ht="15">
      <c r="A612" s="69" t="s">
        <v>1278</v>
      </c>
      <c r="B612" s="69" t="s">
        <v>1279</v>
      </c>
      <c r="C612" s="69" t="str">
        <f t="shared" si="9"/>
        <v>Expense</v>
      </c>
    </row>
    <row r="613" spans="1:3" ht="15">
      <c r="A613" s="69" t="s">
        <v>1280</v>
      </c>
      <c r="B613" s="69" t="s">
        <v>1281</v>
      </c>
      <c r="C613" s="69" t="str">
        <f t="shared" si="9"/>
        <v>Expense</v>
      </c>
    </row>
    <row r="614" spans="1:3" ht="15">
      <c r="A614" s="69" t="s">
        <v>1282</v>
      </c>
      <c r="B614" s="69" t="s">
        <v>1283</v>
      </c>
      <c r="C614" s="69" t="str">
        <f t="shared" si="9"/>
        <v>Expense</v>
      </c>
    </row>
    <row r="615" spans="1:3" ht="15">
      <c r="A615" s="69" t="s">
        <v>1284</v>
      </c>
      <c r="B615" s="69" t="s">
        <v>1285</v>
      </c>
      <c r="C615" s="69" t="str">
        <f t="shared" si="9"/>
        <v>Expense</v>
      </c>
    </row>
    <row r="616" spans="1:3" ht="15">
      <c r="A616" s="69" t="s">
        <v>1286</v>
      </c>
      <c r="B616" s="69" t="s">
        <v>1287</v>
      </c>
      <c r="C616" s="69" t="str">
        <f t="shared" si="9"/>
        <v>Expense</v>
      </c>
    </row>
    <row r="617" spans="1:3" ht="15">
      <c r="A617" s="69" t="s">
        <v>1288</v>
      </c>
      <c r="B617" s="69" t="s">
        <v>1289</v>
      </c>
      <c r="C617" s="69" t="str">
        <f t="shared" si="9"/>
        <v>Expense</v>
      </c>
    </row>
    <row r="618" spans="1:3" ht="15">
      <c r="A618" s="69" t="s">
        <v>1290</v>
      </c>
      <c r="B618" s="69" t="s">
        <v>1291</v>
      </c>
      <c r="C618" s="69" t="str">
        <f t="shared" si="9"/>
        <v>Expense</v>
      </c>
    </row>
    <row r="619" spans="1:3" ht="15">
      <c r="A619" s="69" t="s">
        <v>1292</v>
      </c>
      <c r="B619" s="69" t="s">
        <v>1293</v>
      </c>
      <c r="C619" s="69" t="str">
        <f t="shared" si="9"/>
        <v>Expense</v>
      </c>
    </row>
    <row r="620" spans="1:3" ht="15">
      <c r="A620" s="69" t="s">
        <v>1294</v>
      </c>
      <c r="B620" s="69" t="s">
        <v>1295</v>
      </c>
      <c r="C620" s="69" t="str">
        <f t="shared" si="9"/>
        <v>Expense</v>
      </c>
    </row>
    <row r="621" spans="1:3" ht="15">
      <c r="A621" s="69" t="s">
        <v>1296</v>
      </c>
      <c r="B621" s="69" t="s">
        <v>1297</v>
      </c>
      <c r="C621" s="69" t="str">
        <f t="shared" si="9"/>
        <v>Expense</v>
      </c>
    </row>
    <row r="622" spans="1:3" ht="15">
      <c r="A622" s="69" t="s">
        <v>1298</v>
      </c>
      <c r="B622" s="69" t="s">
        <v>1299</v>
      </c>
      <c r="C622" s="69" t="str">
        <f t="shared" si="9"/>
        <v>Expense</v>
      </c>
    </row>
    <row r="623" spans="1:3" ht="15">
      <c r="A623" s="69" t="s">
        <v>1300</v>
      </c>
      <c r="B623" s="69" t="s">
        <v>1301</v>
      </c>
      <c r="C623" s="69" t="str">
        <f t="shared" si="9"/>
        <v>Expense</v>
      </c>
    </row>
    <row r="624" spans="1:3" ht="15">
      <c r="A624" s="69" t="s">
        <v>1302</v>
      </c>
      <c r="B624" s="69" t="s">
        <v>1303</v>
      </c>
      <c r="C624" s="69" t="str">
        <f t="shared" si="9"/>
        <v>Expense</v>
      </c>
    </row>
    <row r="625" spans="1:3" ht="15">
      <c r="A625" s="69" t="s">
        <v>1304</v>
      </c>
      <c r="B625" s="69" t="s">
        <v>1305</v>
      </c>
      <c r="C625" s="69" t="str">
        <f t="shared" si="9"/>
        <v>Expense</v>
      </c>
    </row>
    <row r="626" spans="1:3" ht="15">
      <c r="A626" s="69" t="s">
        <v>1306</v>
      </c>
      <c r="B626" s="69" t="s">
        <v>1307</v>
      </c>
      <c r="C626" s="69" t="str">
        <f t="shared" si="9"/>
        <v>Expense</v>
      </c>
    </row>
    <row r="627" spans="1:3" ht="15">
      <c r="A627" s="69" t="s">
        <v>1308</v>
      </c>
      <c r="B627" s="69" t="s">
        <v>1309</v>
      </c>
      <c r="C627" s="69" t="str">
        <f t="shared" si="9"/>
        <v>Expense</v>
      </c>
    </row>
    <row r="628" spans="1:3" ht="15">
      <c r="A628" s="69" t="s">
        <v>1310</v>
      </c>
      <c r="B628" s="69" t="s">
        <v>1311</v>
      </c>
      <c r="C628" s="69" t="str">
        <f t="shared" si="9"/>
        <v>Expense</v>
      </c>
    </row>
    <row r="629" spans="1:3" ht="15">
      <c r="A629" s="69" t="s">
        <v>1312</v>
      </c>
      <c r="B629" s="69" t="s">
        <v>1313</v>
      </c>
      <c r="C629" s="69" t="str">
        <f t="shared" si="9"/>
        <v>Expense</v>
      </c>
    </row>
    <row r="630" spans="1:3" ht="15">
      <c r="A630" s="69" t="s">
        <v>1314</v>
      </c>
      <c r="B630" s="69" t="s">
        <v>1315</v>
      </c>
      <c r="C630" s="69" t="str">
        <f t="shared" si="9"/>
        <v>Expense</v>
      </c>
    </row>
    <row r="631" spans="1:3" ht="15">
      <c r="A631" s="69" t="s">
        <v>1316</v>
      </c>
      <c r="B631" s="69" t="s">
        <v>1317</v>
      </c>
      <c r="C631" s="69" t="str">
        <f t="shared" si="9"/>
        <v>Expense</v>
      </c>
    </row>
    <row r="632" spans="1:3" ht="15">
      <c r="A632" s="69" t="s">
        <v>1318</v>
      </c>
      <c r="B632" s="69" t="s">
        <v>1319</v>
      </c>
      <c r="C632" s="69" t="str">
        <f t="shared" si="9"/>
        <v>Expense</v>
      </c>
    </row>
    <row r="633" spans="1:3" ht="15">
      <c r="A633" s="69" t="s">
        <v>1320</v>
      </c>
      <c r="B633" s="69" t="s">
        <v>1321</v>
      </c>
      <c r="C633" s="69" t="str">
        <f t="shared" si="9"/>
        <v>Expense</v>
      </c>
    </row>
    <row r="634" spans="1:3" ht="15">
      <c r="A634" s="69" t="s">
        <v>1322</v>
      </c>
      <c r="B634" s="69" t="s">
        <v>1323</v>
      </c>
      <c r="C634" s="69" t="str">
        <f t="shared" si="9"/>
        <v>Expense</v>
      </c>
    </row>
    <row r="635" spans="1:3" ht="15">
      <c r="A635" s="69" t="s">
        <v>1324</v>
      </c>
      <c r="B635" s="69" t="s">
        <v>1325</v>
      </c>
      <c r="C635" s="69" t="str">
        <f t="shared" si="9"/>
        <v>Expense</v>
      </c>
    </row>
    <row r="636" spans="1:3" ht="15">
      <c r="A636" s="69" t="s">
        <v>1326</v>
      </c>
      <c r="B636" s="69" t="s">
        <v>1327</v>
      </c>
      <c r="C636" s="69" t="str">
        <f t="shared" si="9"/>
        <v>Expense</v>
      </c>
    </row>
    <row r="637" spans="1:3" ht="15">
      <c r="A637" s="69" t="s">
        <v>1328</v>
      </c>
      <c r="B637" s="69" t="s">
        <v>1329</v>
      </c>
      <c r="C637" s="69" t="str">
        <f t="shared" si="9"/>
        <v>Expense</v>
      </c>
    </row>
    <row r="638" spans="1:3" ht="15">
      <c r="A638" s="69" t="s">
        <v>1330</v>
      </c>
      <c r="B638" s="69" t="s">
        <v>1331</v>
      </c>
      <c r="C638" s="69" t="str">
        <f t="shared" si="9"/>
        <v>Expense</v>
      </c>
    </row>
    <row r="639" spans="1:3" ht="15">
      <c r="A639" s="69" t="s">
        <v>1332</v>
      </c>
      <c r="B639" s="69" t="s">
        <v>1333</v>
      </c>
      <c r="C639" s="69" t="str">
        <f t="shared" si="9"/>
        <v>Expense</v>
      </c>
    </row>
    <row r="640" spans="1:3" ht="15">
      <c r="A640" s="69" t="s">
        <v>1334</v>
      </c>
      <c r="B640" s="69" t="s">
        <v>1335</v>
      </c>
      <c r="C640" s="69" t="str">
        <f t="shared" si="9"/>
        <v>Expense</v>
      </c>
    </row>
    <row r="641" spans="1:3" ht="15">
      <c r="A641" s="69" t="s">
        <v>1336</v>
      </c>
      <c r="B641" s="69" t="s">
        <v>1337</v>
      </c>
      <c r="C641" s="69" t="str">
        <f t="shared" si="9"/>
        <v>Expense</v>
      </c>
    </row>
    <row r="642" spans="1:3" ht="15">
      <c r="A642" s="69" t="s">
        <v>1338</v>
      </c>
      <c r="B642" s="69" t="s">
        <v>1339</v>
      </c>
      <c r="C642" s="69" t="str">
        <f t="shared" si="9"/>
        <v>Expense</v>
      </c>
    </row>
    <row r="643" spans="1:3" ht="15">
      <c r="A643" s="69" t="s">
        <v>1340</v>
      </c>
      <c r="B643" s="69" t="s">
        <v>1341</v>
      </c>
      <c r="C643" s="69" t="str">
        <f t="shared" si="9"/>
        <v>Expense</v>
      </c>
    </row>
    <row r="644" spans="1:3" ht="15">
      <c r="A644" s="69" t="s">
        <v>1342</v>
      </c>
      <c r="B644" s="69" t="s">
        <v>1343</v>
      </c>
      <c r="C644" s="69" t="str">
        <f aca="true" t="shared" si="10" ref="C644:C707">IF(LEFT(A644,1)="5","Revenue","Expense")</f>
        <v>Expense</v>
      </c>
    </row>
    <row r="645" spans="1:3" ht="15">
      <c r="A645" s="69" t="s">
        <v>1344</v>
      </c>
      <c r="B645" s="69" t="s">
        <v>1345</v>
      </c>
      <c r="C645" s="69" t="str">
        <f t="shared" si="10"/>
        <v>Expense</v>
      </c>
    </row>
    <row r="646" spans="1:3" ht="15">
      <c r="A646" s="69" t="s">
        <v>1346</v>
      </c>
      <c r="B646" s="69" t="s">
        <v>1347</v>
      </c>
      <c r="C646" s="69" t="str">
        <f t="shared" si="10"/>
        <v>Expense</v>
      </c>
    </row>
    <row r="647" spans="1:3" ht="15">
      <c r="A647" s="69" t="s">
        <v>1348</v>
      </c>
      <c r="B647" s="69" t="s">
        <v>1349</v>
      </c>
      <c r="C647" s="69" t="str">
        <f t="shared" si="10"/>
        <v>Expense</v>
      </c>
    </row>
    <row r="648" spans="1:3" ht="15">
      <c r="A648" s="69" t="s">
        <v>1350</v>
      </c>
      <c r="B648" s="69" t="s">
        <v>1351</v>
      </c>
      <c r="C648" s="69" t="str">
        <f t="shared" si="10"/>
        <v>Expense</v>
      </c>
    </row>
    <row r="649" spans="1:3" ht="15">
      <c r="A649" s="69" t="s">
        <v>1352</v>
      </c>
      <c r="B649" s="69" t="s">
        <v>1353</v>
      </c>
      <c r="C649" s="69" t="str">
        <f t="shared" si="10"/>
        <v>Expense</v>
      </c>
    </row>
    <row r="650" spans="1:3" ht="15">
      <c r="A650" s="69" t="s">
        <v>1354</v>
      </c>
      <c r="B650" s="69" t="s">
        <v>1355</v>
      </c>
      <c r="C650" s="69" t="str">
        <f t="shared" si="10"/>
        <v>Expense</v>
      </c>
    </row>
    <row r="651" spans="1:3" ht="15">
      <c r="A651" s="69" t="s">
        <v>1356</v>
      </c>
      <c r="B651" s="69" t="s">
        <v>1357</v>
      </c>
      <c r="C651" s="69" t="str">
        <f t="shared" si="10"/>
        <v>Expense</v>
      </c>
    </row>
    <row r="652" spans="1:3" ht="15">
      <c r="A652" s="69" t="s">
        <v>1358</v>
      </c>
      <c r="B652" s="69" t="s">
        <v>1359</v>
      </c>
      <c r="C652" s="69" t="str">
        <f t="shared" si="10"/>
        <v>Expense</v>
      </c>
    </row>
    <row r="653" spans="1:3" ht="15">
      <c r="A653" s="69" t="s">
        <v>1360</v>
      </c>
      <c r="B653" s="69" t="s">
        <v>1361</v>
      </c>
      <c r="C653" s="69" t="str">
        <f t="shared" si="10"/>
        <v>Expense</v>
      </c>
    </row>
    <row r="654" spans="1:3" ht="15">
      <c r="A654" s="69" t="s">
        <v>1362</v>
      </c>
      <c r="B654" s="69" t="s">
        <v>1363</v>
      </c>
      <c r="C654" s="69" t="str">
        <f t="shared" si="10"/>
        <v>Expense</v>
      </c>
    </row>
    <row r="655" spans="1:3" ht="15">
      <c r="A655" s="69" t="s">
        <v>1364</v>
      </c>
      <c r="B655" s="69" t="s">
        <v>1365</v>
      </c>
      <c r="C655" s="69" t="str">
        <f t="shared" si="10"/>
        <v>Expense</v>
      </c>
    </row>
    <row r="656" spans="1:3" ht="15">
      <c r="A656" s="69" t="s">
        <v>1366</v>
      </c>
      <c r="B656" s="69" t="s">
        <v>1367</v>
      </c>
      <c r="C656" s="69" t="str">
        <f t="shared" si="10"/>
        <v>Expense</v>
      </c>
    </row>
    <row r="657" spans="1:3" ht="15">
      <c r="A657" s="69" t="s">
        <v>1368</v>
      </c>
      <c r="B657" s="69" t="s">
        <v>1369</v>
      </c>
      <c r="C657" s="69" t="str">
        <f t="shared" si="10"/>
        <v>Expense</v>
      </c>
    </row>
    <row r="658" spans="1:3" ht="15">
      <c r="A658" s="69" t="s">
        <v>1370</v>
      </c>
      <c r="B658" s="69" t="s">
        <v>1371</v>
      </c>
      <c r="C658" s="69" t="str">
        <f t="shared" si="10"/>
        <v>Expense</v>
      </c>
    </row>
    <row r="659" spans="1:3" ht="15">
      <c r="A659" s="69" t="s">
        <v>1372</v>
      </c>
      <c r="B659" s="69" t="s">
        <v>1373</v>
      </c>
      <c r="C659" s="69" t="str">
        <f t="shared" si="10"/>
        <v>Expense</v>
      </c>
    </row>
    <row r="660" spans="1:3" ht="15">
      <c r="A660" s="69" t="s">
        <v>1374</v>
      </c>
      <c r="B660" s="69" t="s">
        <v>1375</v>
      </c>
      <c r="C660" s="69" t="str">
        <f t="shared" si="10"/>
        <v>Expense</v>
      </c>
    </row>
    <row r="661" spans="1:3" ht="15">
      <c r="A661" s="69" t="s">
        <v>1376</v>
      </c>
      <c r="B661" s="69" t="s">
        <v>1377</v>
      </c>
      <c r="C661" s="69" t="str">
        <f t="shared" si="10"/>
        <v>Expense</v>
      </c>
    </row>
    <row r="662" spans="1:3" ht="15">
      <c r="A662" s="69" t="s">
        <v>1378</v>
      </c>
      <c r="B662" s="69" t="s">
        <v>1379</v>
      </c>
      <c r="C662" s="69" t="str">
        <f t="shared" si="10"/>
        <v>Expense</v>
      </c>
    </row>
    <row r="663" spans="1:3" ht="15">
      <c r="A663" s="69" t="s">
        <v>1380</v>
      </c>
      <c r="B663" s="69" t="s">
        <v>1381</v>
      </c>
      <c r="C663" s="69" t="str">
        <f t="shared" si="10"/>
        <v>Expense</v>
      </c>
    </row>
    <row r="664" spans="1:3" ht="15">
      <c r="A664" s="69" t="s">
        <v>1382</v>
      </c>
      <c r="B664" s="69" t="s">
        <v>1383</v>
      </c>
      <c r="C664" s="69" t="str">
        <f t="shared" si="10"/>
        <v>Expense</v>
      </c>
    </row>
    <row r="665" spans="1:3" ht="15">
      <c r="A665" s="69" t="s">
        <v>1384</v>
      </c>
      <c r="B665" s="69" t="s">
        <v>1385</v>
      </c>
      <c r="C665" s="69" t="str">
        <f t="shared" si="10"/>
        <v>Expense</v>
      </c>
    </row>
    <row r="666" spans="1:3" ht="15">
      <c r="A666" s="69" t="s">
        <v>1386</v>
      </c>
      <c r="B666" s="69" t="s">
        <v>1387</v>
      </c>
      <c r="C666" s="69" t="str">
        <f t="shared" si="10"/>
        <v>Expense</v>
      </c>
    </row>
    <row r="667" spans="1:3" ht="15">
      <c r="A667" s="69" t="s">
        <v>1388</v>
      </c>
      <c r="B667" s="69" t="s">
        <v>1389</v>
      </c>
      <c r="C667" s="69" t="str">
        <f t="shared" si="10"/>
        <v>Expense</v>
      </c>
    </row>
    <row r="668" spans="1:3" ht="15">
      <c r="A668" s="69" t="s">
        <v>1390</v>
      </c>
      <c r="B668" s="69" t="s">
        <v>1391</v>
      </c>
      <c r="C668" s="69" t="str">
        <f t="shared" si="10"/>
        <v>Expense</v>
      </c>
    </row>
    <row r="669" spans="1:3" ht="15">
      <c r="A669" s="69" t="s">
        <v>1392</v>
      </c>
      <c r="B669" s="69" t="s">
        <v>1393</v>
      </c>
      <c r="C669" s="69" t="str">
        <f t="shared" si="10"/>
        <v>Expense</v>
      </c>
    </row>
    <row r="670" spans="1:3" ht="15">
      <c r="A670" s="69" t="s">
        <v>1394</v>
      </c>
      <c r="B670" s="69" t="s">
        <v>1395</v>
      </c>
      <c r="C670" s="69" t="str">
        <f t="shared" si="10"/>
        <v>Expense</v>
      </c>
    </row>
    <row r="671" spans="1:3" ht="15">
      <c r="A671" s="69" t="s">
        <v>1396</v>
      </c>
      <c r="B671" s="69" t="s">
        <v>1397</v>
      </c>
      <c r="C671" s="69" t="str">
        <f t="shared" si="10"/>
        <v>Expense</v>
      </c>
    </row>
    <row r="672" spans="1:3" ht="15">
      <c r="A672" s="69" t="s">
        <v>1398</v>
      </c>
      <c r="B672" s="69" t="s">
        <v>1399</v>
      </c>
      <c r="C672" s="69" t="str">
        <f t="shared" si="10"/>
        <v>Expense</v>
      </c>
    </row>
    <row r="673" spans="1:3" ht="15">
      <c r="A673" s="69" t="s">
        <v>1400</v>
      </c>
      <c r="B673" s="69" t="s">
        <v>1401</v>
      </c>
      <c r="C673" s="69" t="str">
        <f t="shared" si="10"/>
        <v>Expense</v>
      </c>
    </row>
    <row r="674" spans="1:3" ht="15">
      <c r="A674" s="69" t="s">
        <v>1402</v>
      </c>
      <c r="B674" s="69" t="s">
        <v>1403</v>
      </c>
      <c r="C674" s="69" t="str">
        <f t="shared" si="10"/>
        <v>Expense</v>
      </c>
    </row>
    <row r="675" spans="1:3" ht="15">
      <c r="A675" s="69" t="s">
        <v>1404</v>
      </c>
      <c r="B675" s="69" t="s">
        <v>1405</v>
      </c>
      <c r="C675" s="69" t="str">
        <f t="shared" si="10"/>
        <v>Expense</v>
      </c>
    </row>
    <row r="676" spans="1:3" ht="15">
      <c r="A676" s="69" t="s">
        <v>1406</v>
      </c>
      <c r="B676" s="69" t="s">
        <v>1407</v>
      </c>
      <c r="C676" s="69" t="str">
        <f t="shared" si="10"/>
        <v>Expense</v>
      </c>
    </row>
    <row r="677" spans="1:3" ht="15">
      <c r="A677" s="69" t="s">
        <v>1408</v>
      </c>
      <c r="B677" s="69" t="s">
        <v>1409</v>
      </c>
      <c r="C677" s="69" t="str">
        <f t="shared" si="10"/>
        <v>Expense</v>
      </c>
    </row>
    <row r="678" spans="1:3" ht="15">
      <c r="A678" s="69" t="s">
        <v>1410</v>
      </c>
      <c r="B678" s="69" t="s">
        <v>1411</v>
      </c>
      <c r="C678" s="69" t="str">
        <f t="shared" si="10"/>
        <v>Expense</v>
      </c>
    </row>
    <row r="679" spans="1:3" ht="15">
      <c r="A679" s="69" t="s">
        <v>1412</v>
      </c>
      <c r="B679" s="69" t="s">
        <v>1413</v>
      </c>
      <c r="C679" s="69" t="str">
        <f t="shared" si="10"/>
        <v>Expense</v>
      </c>
    </row>
    <row r="680" spans="1:3" ht="15">
      <c r="A680" s="69" t="s">
        <v>1414</v>
      </c>
      <c r="B680" s="69" t="s">
        <v>1415</v>
      </c>
      <c r="C680" s="69" t="str">
        <f t="shared" si="10"/>
        <v>Expense</v>
      </c>
    </row>
    <row r="681" spans="1:3" ht="15">
      <c r="A681" s="69" t="s">
        <v>1416</v>
      </c>
      <c r="B681" s="69" t="s">
        <v>1417</v>
      </c>
      <c r="C681" s="69" t="str">
        <f t="shared" si="10"/>
        <v>Expense</v>
      </c>
    </row>
    <row r="682" spans="1:3" ht="15">
      <c r="A682" s="69" t="s">
        <v>1418</v>
      </c>
      <c r="B682" s="69" t="s">
        <v>1419</v>
      </c>
      <c r="C682" s="69" t="str">
        <f t="shared" si="10"/>
        <v>Expense</v>
      </c>
    </row>
    <row r="683" spans="1:3" ht="15">
      <c r="A683" s="69" t="s">
        <v>1420</v>
      </c>
      <c r="B683" s="69" t="s">
        <v>1421</v>
      </c>
      <c r="C683" s="69" t="str">
        <f t="shared" si="10"/>
        <v>Expense</v>
      </c>
    </row>
    <row r="684" spans="1:3" ht="15">
      <c r="A684" s="69" t="s">
        <v>1422</v>
      </c>
      <c r="B684" s="69" t="s">
        <v>1423</v>
      </c>
      <c r="C684" s="69" t="str">
        <f t="shared" si="10"/>
        <v>Expense</v>
      </c>
    </row>
    <row r="685" spans="1:3" ht="15">
      <c r="A685" s="69" t="s">
        <v>1424</v>
      </c>
      <c r="B685" s="69" t="s">
        <v>1425</v>
      </c>
      <c r="C685" s="69" t="str">
        <f t="shared" si="10"/>
        <v>Expense</v>
      </c>
    </row>
    <row r="686" spans="1:3" ht="15">
      <c r="A686" s="69" t="s">
        <v>1426</v>
      </c>
      <c r="B686" s="69" t="s">
        <v>1427</v>
      </c>
      <c r="C686" s="69" t="str">
        <f t="shared" si="10"/>
        <v>Expense</v>
      </c>
    </row>
    <row r="687" spans="1:3" ht="15">
      <c r="A687" s="69" t="s">
        <v>1428</v>
      </c>
      <c r="B687" s="69" t="s">
        <v>1429</v>
      </c>
      <c r="C687" s="69" t="str">
        <f t="shared" si="10"/>
        <v>Expense</v>
      </c>
    </row>
    <row r="688" spans="1:3" ht="15">
      <c r="A688" s="69" t="s">
        <v>1430</v>
      </c>
      <c r="B688" s="69" t="s">
        <v>1431</v>
      </c>
      <c r="C688" s="69" t="str">
        <f t="shared" si="10"/>
        <v>Expense</v>
      </c>
    </row>
    <row r="689" spans="1:3" ht="15">
      <c r="A689" s="69" t="s">
        <v>1432</v>
      </c>
      <c r="B689" s="69" t="s">
        <v>1433</v>
      </c>
      <c r="C689" s="69" t="str">
        <f t="shared" si="10"/>
        <v>Expense</v>
      </c>
    </row>
    <row r="690" spans="1:3" ht="15">
      <c r="A690" s="69" t="s">
        <v>1434</v>
      </c>
      <c r="B690" s="69" t="s">
        <v>1435</v>
      </c>
      <c r="C690" s="69" t="str">
        <f t="shared" si="10"/>
        <v>Expense</v>
      </c>
    </row>
    <row r="691" spans="1:3" ht="15">
      <c r="A691" s="69" t="s">
        <v>1436</v>
      </c>
      <c r="B691" s="69" t="s">
        <v>1437</v>
      </c>
      <c r="C691" s="69" t="str">
        <f t="shared" si="10"/>
        <v>Expense</v>
      </c>
    </row>
    <row r="692" spans="1:3" ht="15">
      <c r="A692" s="69" t="s">
        <v>1438</v>
      </c>
      <c r="B692" s="69" t="s">
        <v>1439</v>
      </c>
      <c r="C692" s="69" t="str">
        <f t="shared" si="10"/>
        <v>Expense</v>
      </c>
    </row>
    <row r="693" spans="1:3" ht="15">
      <c r="A693" s="69" t="s">
        <v>1440</v>
      </c>
      <c r="B693" s="69" t="s">
        <v>1441</v>
      </c>
      <c r="C693" s="69" t="str">
        <f t="shared" si="10"/>
        <v>Expense</v>
      </c>
    </row>
    <row r="694" spans="1:3" ht="15">
      <c r="A694" s="69" t="s">
        <v>1442</v>
      </c>
      <c r="B694" s="69" t="s">
        <v>1443</v>
      </c>
      <c r="C694" s="69" t="str">
        <f t="shared" si="10"/>
        <v>Expense</v>
      </c>
    </row>
    <row r="695" spans="1:3" ht="15">
      <c r="A695" s="69" t="s">
        <v>1444</v>
      </c>
      <c r="B695" s="69" t="s">
        <v>1445</v>
      </c>
      <c r="C695" s="69" t="str">
        <f t="shared" si="10"/>
        <v>Expense</v>
      </c>
    </row>
    <row r="696" spans="1:3" ht="15">
      <c r="A696" s="69" t="s">
        <v>1446</v>
      </c>
      <c r="B696" s="69" t="s">
        <v>1447</v>
      </c>
      <c r="C696" s="69" t="str">
        <f t="shared" si="10"/>
        <v>Expense</v>
      </c>
    </row>
    <row r="697" spans="1:3" ht="15">
      <c r="A697" s="69" t="s">
        <v>1448</v>
      </c>
      <c r="B697" s="69" t="s">
        <v>1449</v>
      </c>
      <c r="C697" s="69" t="str">
        <f t="shared" si="10"/>
        <v>Expense</v>
      </c>
    </row>
    <row r="698" spans="1:3" ht="15">
      <c r="A698" s="69" t="s">
        <v>1450</v>
      </c>
      <c r="B698" s="69" t="s">
        <v>1451</v>
      </c>
      <c r="C698" s="69" t="str">
        <f t="shared" si="10"/>
        <v>Expense</v>
      </c>
    </row>
    <row r="699" spans="1:3" ht="15">
      <c r="A699" s="69" t="s">
        <v>1452</v>
      </c>
      <c r="B699" s="69" t="s">
        <v>1453</v>
      </c>
      <c r="C699" s="69" t="str">
        <f t="shared" si="10"/>
        <v>Expense</v>
      </c>
    </row>
    <row r="700" spans="1:3" ht="15">
      <c r="A700" s="69" t="s">
        <v>1454</v>
      </c>
      <c r="B700" s="69" t="s">
        <v>1455</v>
      </c>
      <c r="C700" s="69" t="str">
        <f t="shared" si="10"/>
        <v>Expense</v>
      </c>
    </row>
    <row r="701" spans="1:3" ht="15">
      <c r="A701" s="69" t="s">
        <v>1456</v>
      </c>
      <c r="B701" s="69" t="s">
        <v>1457</v>
      </c>
      <c r="C701" s="69" t="str">
        <f t="shared" si="10"/>
        <v>Expense</v>
      </c>
    </row>
    <row r="702" spans="1:3" ht="15">
      <c r="A702" s="69" t="s">
        <v>1458</v>
      </c>
      <c r="B702" s="69" t="s">
        <v>1459</v>
      </c>
      <c r="C702" s="69" t="str">
        <f t="shared" si="10"/>
        <v>Expense</v>
      </c>
    </row>
    <row r="703" spans="1:3" ht="15">
      <c r="A703" s="69" t="s">
        <v>1460</v>
      </c>
      <c r="B703" s="69" t="s">
        <v>1461</v>
      </c>
      <c r="C703" s="69" t="str">
        <f t="shared" si="10"/>
        <v>Expense</v>
      </c>
    </row>
    <row r="704" spans="1:3" ht="15">
      <c r="A704" s="69" t="s">
        <v>1462</v>
      </c>
      <c r="B704" s="69" t="s">
        <v>1463</v>
      </c>
      <c r="C704" s="69" t="str">
        <f t="shared" si="10"/>
        <v>Expense</v>
      </c>
    </row>
    <row r="705" spans="1:3" ht="15">
      <c r="A705" s="69" t="s">
        <v>1464</v>
      </c>
      <c r="B705" s="69" t="s">
        <v>1465</v>
      </c>
      <c r="C705" s="69" t="str">
        <f t="shared" si="10"/>
        <v>Expense</v>
      </c>
    </row>
    <row r="706" spans="1:3" ht="15">
      <c r="A706" s="69" t="s">
        <v>1466</v>
      </c>
      <c r="B706" s="69" t="s">
        <v>1467</v>
      </c>
      <c r="C706" s="69" t="str">
        <f t="shared" si="10"/>
        <v>Expense</v>
      </c>
    </row>
    <row r="707" spans="1:3" ht="15">
      <c r="A707" s="69" t="s">
        <v>1468</v>
      </c>
      <c r="B707" s="69" t="s">
        <v>1469</v>
      </c>
      <c r="C707" s="69" t="str">
        <f t="shared" si="10"/>
        <v>Expense</v>
      </c>
    </row>
    <row r="708" spans="1:3" ht="15">
      <c r="A708" s="69" t="s">
        <v>1470</v>
      </c>
      <c r="B708" s="69" t="s">
        <v>1471</v>
      </c>
      <c r="C708" s="69" t="str">
        <f aca="true" t="shared" si="11" ref="C708:C771">IF(LEFT(A708,1)="5","Revenue","Expense")</f>
        <v>Expense</v>
      </c>
    </row>
    <row r="709" spans="1:3" ht="15">
      <c r="A709" s="69" t="s">
        <v>1472</v>
      </c>
      <c r="B709" s="69" t="s">
        <v>1473</v>
      </c>
      <c r="C709" s="69" t="str">
        <f t="shared" si="11"/>
        <v>Expense</v>
      </c>
    </row>
    <row r="710" spans="1:3" ht="15">
      <c r="A710" s="69" t="s">
        <v>1474</v>
      </c>
      <c r="B710" s="69" t="s">
        <v>1475</v>
      </c>
      <c r="C710" s="69" t="str">
        <f t="shared" si="11"/>
        <v>Expense</v>
      </c>
    </row>
    <row r="711" spans="1:3" ht="15">
      <c r="A711" s="69" t="s">
        <v>1476</v>
      </c>
      <c r="B711" s="69" t="s">
        <v>1477</v>
      </c>
      <c r="C711" s="69" t="str">
        <f t="shared" si="11"/>
        <v>Expense</v>
      </c>
    </row>
    <row r="712" spans="1:3" ht="15">
      <c r="A712" s="69" t="s">
        <v>1478</v>
      </c>
      <c r="B712" s="69" t="s">
        <v>1479</v>
      </c>
      <c r="C712" s="69" t="str">
        <f t="shared" si="11"/>
        <v>Expense</v>
      </c>
    </row>
    <row r="713" spans="1:3" ht="15">
      <c r="A713" s="69" t="s">
        <v>1480</v>
      </c>
      <c r="B713" s="69" t="s">
        <v>1481</v>
      </c>
      <c r="C713" s="69" t="str">
        <f t="shared" si="11"/>
        <v>Expense</v>
      </c>
    </row>
    <row r="714" spans="1:3" ht="15">
      <c r="A714" s="69" t="s">
        <v>1482</v>
      </c>
      <c r="B714" s="69" t="s">
        <v>1483</v>
      </c>
      <c r="C714" s="69" t="str">
        <f t="shared" si="11"/>
        <v>Expense</v>
      </c>
    </row>
    <row r="715" spans="1:3" ht="15">
      <c r="A715" s="69" t="s">
        <v>1484</v>
      </c>
      <c r="B715" s="69" t="s">
        <v>1485</v>
      </c>
      <c r="C715" s="69" t="str">
        <f t="shared" si="11"/>
        <v>Expense</v>
      </c>
    </row>
    <row r="716" spans="1:3" ht="15">
      <c r="A716" s="69" t="s">
        <v>1486</v>
      </c>
      <c r="B716" s="69" t="s">
        <v>1487</v>
      </c>
      <c r="C716" s="69" t="str">
        <f t="shared" si="11"/>
        <v>Expense</v>
      </c>
    </row>
    <row r="717" spans="1:3" ht="15">
      <c r="A717" s="69" t="s">
        <v>1488</v>
      </c>
      <c r="B717" s="69" t="s">
        <v>1489</v>
      </c>
      <c r="C717" s="69" t="str">
        <f t="shared" si="11"/>
        <v>Expense</v>
      </c>
    </row>
    <row r="718" spans="1:3" ht="15">
      <c r="A718" s="69" t="s">
        <v>1490</v>
      </c>
      <c r="B718" s="69" t="s">
        <v>1491</v>
      </c>
      <c r="C718" s="69" t="str">
        <f t="shared" si="11"/>
        <v>Expense</v>
      </c>
    </row>
    <row r="719" spans="1:3" ht="15">
      <c r="A719" s="69" t="s">
        <v>1492</v>
      </c>
      <c r="B719" s="69" t="s">
        <v>1493</v>
      </c>
      <c r="C719" s="69" t="str">
        <f t="shared" si="11"/>
        <v>Expense</v>
      </c>
    </row>
    <row r="720" spans="1:3" ht="15">
      <c r="A720" s="69" t="s">
        <v>1494</v>
      </c>
      <c r="B720" s="69" t="s">
        <v>1495</v>
      </c>
      <c r="C720" s="69" t="str">
        <f t="shared" si="11"/>
        <v>Expense</v>
      </c>
    </row>
    <row r="721" spans="1:3" ht="15">
      <c r="A721" s="69" t="s">
        <v>1496</v>
      </c>
      <c r="B721" s="69" t="s">
        <v>1497</v>
      </c>
      <c r="C721" s="69" t="str">
        <f t="shared" si="11"/>
        <v>Expense</v>
      </c>
    </row>
    <row r="722" spans="1:3" ht="15">
      <c r="A722" s="69" t="s">
        <v>1498</v>
      </c>
      <c r="B722" s="69" t="s">
        <v>1499</v>
      </c>
      <c r="C722" s="69" t="str">
        <f t="shared" si="11"/>
        <v>Expense</v>
      </c>
    </row>
    <row r="723" spans="1:3" ht="15">
      <c r="A723" s="69" t="s">
        <v>1500</v>
      </c>
      <c r="B723" s="69" t="s">
        <v>1501</v>
      </c>
      <c r="C723" s="69" t="str">
        <f t="shared" si="11"/>
        <v>Expense</v>
      </c>
    </row>
    <row r="724" spans="1:3" ht="15">
      <c r="A724" s="69" t="s">
        <v>1502</v>
      </c>
      <c r="B724" s="69" t="s">
        <v>1503</v>
      </c>
      <c r="C724" s="69" t="str">
        <f t="shared" si="11"/>
        <v>Expense</v>
      </c>
    </row>
    <row r="725" spans="1:3" ht="15">
      <c r="A725" s="69" t="s">
        <v>1504</v>
      </c>
      <c r="B725" s="69" t="s">
        <v>1505</v>
      </c>
      <c r="C725" s="69" t="str">
        <f t="shared" si="11"/>
        <v>Expense</v>
      </c>
    </row>
    <row r="726" spans="1:3" ht="15">
      <c r="A726" s="69" t="s">
        <v>1506</v>
      </c>
      <c r="B726" s="69" t="s">
        <v>1507</v>
      </c>
      <c r="C726" s="69" t="str">
        <f t="shared" si="11"/>
        <v>Expense</v>
      </c>
    </row>
    <row r="727" spans="1:3" ht="15">
      <c r="A727" s="69" t="s">
        <v>1508</v>
      </c>
      <c r="B727" s="69" t="s">
        <v>1509</v>
      </c>
      <c r="C727" s="69" t="str">
        <f t="shared" si="11"/>
        <v>Expense</v>
      </c>
    </row>
    <row r="728" spans="1:3" ht="15">
      <c r="A728" s="69" t="s">
        <v>1510</v>
      </c>
      <c r="B728" s="69" t="s">
        <v>1511</v>
      </c>
      <c r="C728" s="69" t="str">
        <f t="shared" si="11"/>
        <v>Expense</v>
      </c>
    </row>
    <row r="729" spans="1:3" ht="15">
      <c r="A729" s="69" t="s">
        <v>1512</v>
      </c>
      <c r="B729" s="69" t="s">
        <v>1513</v>
      </c>
      <c r="C729" s="69" t="str">
        <f t="shared" si="11"/>
        <v>Expense</v>
      </c>
    </row>
    <row r="730" spans="1:3" ht="15">
      <c r="A730" s="69" t="s">
        <v>1514</v>
      </c>
      <c r="B730" s="69" t="s">
        <v>1515</v>
      </c>
      <c r="C730" s="69" t="str">
        <f t="shared" si="11"/>
        <v>Expense</v>
      </c>
    </row>
    <row r="731" spans="1:3" ht="15">
      <c r="A731" s="69" t="s">
        <v>1516</v>
      </c>
      <c r="B731" s="69" t="s">
        <v>1517</v>
      </c>
      <c r="C731" s="69" t="str">
        <f t="shared" si="11"/>
        <v>Expense</v>
      </c>
    </row>
    <row r="732" spans="1:3" ht="15">
      <c r="A732" s="69" t="s">
        <v>1518</v>
      </c>
      <c r="B732" s="69" t="s">
        <v>1519</v>
      </c>
      <c r="C732" s="69" t="str">
        <f t="shared" si="11"/>
        <v>Expense</v>
      </c>
    </row>
    <row r="733" spans="1:3" ht="15">
      <c r="A733" s="69" t="s">
        <v>1520</v>
      </c>
      <c r="B733" s="69" t="s">
        <v>1521</v>
      </c>
      <c r="C733" s="69" t="str">
        <f t="shared" si="11"/>
        <v>Expense</v>
      </c>
    </row>
    <row r="734" spans="1:3" ht="15">
      <c r="A734" s="69" t="s">
        <v>1522</v>
      </c>
      <c r="B734" s="69" t="s">
        <v>1523</v>
      </c>
      <c r="C734" s="69" t="str">
        <f t="shared" si="11"/>
        <v>Expense</v>
      </c>
    </row>
    <row r="735" spans="1:3" ht="15">
      <c r="A735" s="69" t="s">
        <v>1524</v>
      </c>
      <c r="B735" s="69" t="s">
        <v>1525</v>
      </c>
      <c r="C735" s="69" t="str">
        <f t="shared" si="11"/>
        <v>Expense</v>
      </c>
    </row>
    <row r="736" spans="1:3" ht="15">
      <c r="A736" s="69" t="s">
        <v>1526</v>
      </c>
      <c r="B736" s="69" t="s">
        <v>1527</v>
      </c>
      <c r="C736" s="69" t="str">
        <f t="shared" si="11"/>
        <v>Expense</v>
      </c>
    </row>
    <row r="737" spans="1:3" ht="15">
      <c r="A737" s="69" t="s">
        <v>1528</v>
      </c>
      <c r="B737" s="69" t="s">
        <v>1529</v>
      </c>
      <c r="C737" s="69" t="str">
        <f t="shared" si="11"/>
        <v>Expense</v>
      </c>
    </row>
    <row r="738" spans="1:3" ht="15">
      <c r="A738" s="69" t="s">
        <v>1530</v>
      </c>
      <c r="B738" s="69" t="s">
        <v>1531</v>
      </c>
      <c r="C738" s="69" t="str">
        <f t="shared" si="11"/>
        <v>Expense</v>
      </c>
    </row>
    <row r="739" spans="1:3" ht="15">
      <c r="A739" s="69" t="s">
        <v>1532</v>
      </c>
      <c r="B739" s="69" t="s">
        <v>1533</v>
      </c>
      <c r="C739" s="69" t="str">
        <f t="shared" si="11"/>
        <v>Expense</v>
      </c>
    </row>
    <row r="740" spans="1:3" ht="15">
      <c r="A740" s="69" t="s">
        <v>1534</v>
      </c>
      <c r="B740" s="69" t="s">
        <v>1535</v>
      </c>
      <c r="C740" s="69" t="str">
        <f t="shared" si="11"/>
        <v>Expense</v>
      </c>
    </row>
    <row r="741" spans="1:3" ht="15">
      <c r="A741" s="69" t="s">
        <v>1536</v>
      </c>
      <c r="B741" s="69" t="s">
        <v>1537</v>
      </c>
      <c r="C741" s="69" t="str">
        <f t="shared" si="11"/>
        <v>Expense</v>
      </c>
    </row>
    <row r="742" spans="1:3" ht="15">
      <c r="A742" s="69" t="s">
        <v>1538</v>
      </c>
      <c r="B742" s="69" t="s">
        <v>1539</v>
      </c>
      <c r="C742" s="69" t="str">
        <f t="shared" si="11"/>
        <v>Expense</v>
      </c>
    </row>
    <row r="743" spans="1:3" ht="15">
      <c r="A743" s="69" t="s">
        <v>1540</v>
      </c>
      <c r="B743" s="69" t="s">
        <v>1541</v>
      </c>
      <c r="C743" s="69" t="str">
        <f t="shared" si="11"/>
        <v>Expense</v>
      </c>
    </row>
    <row r="744" spans="1:3" ht="15">
      <c r="A744" s="69" t="s">
        <v>1542</v>
      </c>
      <c r="B744" s="69" t="s">
        <v>1543</v>
      </c>
      <c r="C744" s="69" t="str">
        <f t="shared" si="11"/>
        <v>Expense</v>
      </c>
    </row>
    <row r="745" spans="1:3" ht="15">
      <c r="A745" s="69" t="s">
        <v>1544</v>
      </c>
      <c r="B745" s="69" t="s">
        <v>1545</v>
      </c>
      <c r="C745" s="69" t="str">
        <f t="shared" si="11"/>
        <v>Expense</v>
      </c>
    </row>
    <row r="746" spans="1:3" ht="15">
      <c r="A746" s="69" t="s">
        <v>1546</v>
      </c>
      <c r="B746" s="69" t="s">
        <v>1547</v>
      </c>
      <c r="C746" s="69" t="str">
        <f t="shared" si="11"/>
        <v>Expense</v>
      </c>
    </row>
    <row r="747" spans="1:3" ht="15">
      <c r="A747" s="69" t="s">
        <v>1548</v>
      </c>
      <c r="B747" s="69" t="s">
        <v>1549</v>
      </c>
      <c r="C747" s="69" t="str">
        <f t="shared" si="11"/>
        <v>Expense</v>
      </c>
    </row>
    <row r="748" spans="1:3" ht="15">
      <c r="A748" s="69" t="s">
        <v>1550</v>
      </c>
      <c r="B748" s="69" t="s">
        <v>1551</v>
      </c>
      <c r="C748" s="69" t="str">
        <f t="shared" si="11"/>
        <v>Expense</v>
      </c>
    </row>
    <row r="749" spans="1:3" ht="15">
      <c r="A749" s="69" t="s">
        <v>1552</v>
      </c>
      <c r="B749" s="69" t="s">
        <v>1553</v>
      </c>
      <c r="C749" s="69" t="str">
        <f t="shared" si="11"/>
        <v>Expense</v>
      </c>
    </row>
    <row r="750" spans="1:3" ht="15">
      <c r="A750" s="69" t="s">
        <v>1554</v>
      </c>
      <c r="B750" s="69" t="s">
        <v>1555</v>
      </c>
      <c r="C750" s="69" t="str">
        <f t="shared" si="11"/>
        <v>Expense</v>
      </c>
    </row>
    <row r="751" spans="1:3" ht="15">
      <c r="A751" s="69" t="s">
        <v>1556</v>
      </c>
      <c r="B751" s="69" t="s">
        <v>1557</v>
      </c>
      <c r="C751" s="69" t="str">
        <f t="shared" si="11"/>
        <v>Expense</v>
      </c>
    </row>
    <row r="752" spans="1:3" ht="15">
      <c r="A752" s="69" t="s">
        <v>1558</v>
      </c>
      <c r="B752" s="69" t="s">
        <v>1559</v>
      </c>
      <c r="C752" s="69" t="str">
        <f t="shared" si="11"/>
        <v>Expense</v>
      </c>
    </row>
    <row r="753" spans="1:3" ht="15">
      <c r="A753" s="69" t="s">
        <v>1560</v>
      </c>
      <c r="B753" s="69" t="s">
        <v>1561</v>
      </c>
      <c r="C753" s="69" t="str">
        <f t="shared" si="11"/>
        <v>Expense</v>
      </c>
    </row>
    <row r="754" spans="1:3" ht="15">
      <c r="A754" s="69" t="s">
        <v>1562</v>
      </c>
      <c r="B754" s="69" t="s">
        <v>1391</v>
      </c>
      <c r="C754" s="69" t="str">
        <f t="shared" si="11"/>
        <v>Expense</v>
      </c>
    </row>
    <row r="755" spans="1:3" ht="15">
      <c r="A755" s="69" t="s">
        <v>1563</v>
      </c>
      <c r="B755" s="69" t="s">
        <v>1564</v>
      </c>
      <c r="C755" s="69" t="str">
        <f t="shared" si="11"/>
        <v>Expense</v>
      </c>
    </row>
    <row r="756" spans="1:3" ht="15">
      <c r="A756" s="69" t="s">
        <v>1565</v>
      </c>
      <c r="B756" s="69" t="s">
        <v>1566</v>
      </c>
      <c r="C756" s="69" t="str">
        <f t="shared" si="11"/>
        <v>Expense</v>
      </c>
    </row>
    <row r="757" spans="1:3" ht="15">
      <c r="A757" s="69" t="s">
        <v>1567</v>
      </c>
      <c r="B757" s="69" t="s">
        <v>1568</v>
      </c>
      <c r="C757" s="69" t="str">
        <f t="shared" si="11"/>
        <v>Expense</v>
      </c>
    </row>
    <row r="758" spans="1:3" ht="15">
      <c r="A758" s="69" t="s">
        <v>1569</v>
      </c>
      <c r="B758" s="69" t="s">
        <v>1570</v>
      </c>
      <c r="C758" s="69" t="str">
        <f t="shared" si="11"/>
        <v>Expense</v>
      </c>
    </row>
    <row r="759" spans="1:3" ht="15">
      <c r="A759" s="69" t="s">
        <v>1571</v>
      </c>
      <c r="B759" s="69" t="s">
        <v>1572</v>
      </c>
      <c r="C759" s="69" t="str">
        <f t="shared" si="11"/>
        <v>Expense</v>
      </c>
    </row>
    <row r="760" spans="1:3" ht="15">
      <c r="A760" s="69" t="s">
        <v>1573</v>
      </c>
      <c r="B760" s="69" t="s">
        <v>1574</v>
      </c>
      <c r="C760" s="69" t="str">
        <f t="shared" si="11"/>
        <v>Expense</v>
      </c>
    </row>
    <row r="761" spans="1:3" ht="15">
      <c r="A761" s="69" t="s">
        <v>1575</v>
      </c>
      <c r="B761" s="69" t="s">
        <v>1576</v>
      </c>
      <c r="C761" s="69" t="str">
        <f t="shared" si="11"/>
        <v>Expense</v>
      </c>
    </row>
    <row r="762" spans="1:3" ht="15">
      <c r="A762" s="69" t="s">
        <v>1577</v>
      </c>
      <c r="B762" s="69" t="s">
        <v>1578</v>
      </c>
      <c r="C762" s="69" t="str">
        <f t="shared" si="11"/>
        <v>Expense</v>
      </c>
    </row>
    <row r="763" spans="1:3" ht="15">
      <c r="A763" s="69" t="s">
        <v>1579</v>
      </c>
      <c r="B763" s="69" t="s">
        <v>1580</v>
      </c>
      <c r="C763" s="69" t="str">
        <f t="shared" si="11"/>
        <v>Expense</v>
      </c>
    </row>
    <row r="764" spans="1:3" ht="15">
      <c r="A764" s="69" t="s">
        <v>1581</v>
      </c>
      <c r="B764" s="69" t="s">
        <v>1582</v>
      </c>
      <c r="C764" s="69" t="str">
        <f t="shared" si="11"/>
        <v>Expense</v>
      </c>
    </row>
    <row r="765" spans="1:3" ht="15">
      <c r="A765" s="69" t="s">
        <v>1583</v>
      </c>
      <c r="B765" s="69" t="s">
        <v>1584</v>
      </c>
      <c r="C765" s="69" t="str">
        <f t="shared" si="11"/>
        <v>Expense</v>
      </c>
    </row>
    <row r="766" spans="1:3" ht="15">
      <c r="A766" s="69" t="s">
        <v>1585</v>
      </c>
      <c r="B766" s="69" t="s">
        <v>1586</v>
      </c>
      <c r="C766" s="69" t="str">
        <f t="shared" si="11"/>
        <v>Expense</v>
      </c>
    </row>
    <row r="767" spans="1:3" ht="15">
      <c r="A767" s="69" t="s">
        <v>1587</v>
      </c>
      <c r="B767" s="69" t="s">
        <v>1588</v>
      </c>
      <c r="C767" s="69" t="str">
        <f t="shared" si="11"/>
        <v>Expense</v>
      </c>
    </row>
    <row r="768" spans="1:3" ht="15">
      <c r="A768" s="69" t="s">
        <v>1589</v>
      </c>
      <c r="B768" s="69" t="s">
        <v>1590</v>
      </c>
      <c r="C768" s="69" t="str">
        <f t="shared" si="11"/>
        <v>Expense</v>
      </c>
    </row>
    <row r="769" spans="1:3" ht="15">
      <c r="A769" s="69" t="s">
        <v>1591</v>
      </c>
      <c r="B769" s="69" t="s">
        <v>1592</v>
      </c>
      <c r="C769" s="69" t="str">
        <f t="shared" si="11"/>
        <v>Expense</v>
      </c>
    </row>
    <row r="770" spans="1:3" ht="15">
      <c r="A770" s="69" t="s">
        <v>1593</v>
      </c>
      <c r="B770" s="69" t="s">
        <v>1594</v>
      </c>
      <c r="C770" s="69" t="str">
        <f t="shared" si="11"/>
        <v>Expense</v>
      </c>
    </row>
    <row r="771" spans="1:3" ht="15">
      <c r="A771" s="69" t="s">
        <v>1595</v>
      </c>
      <c r="B771" s="69" t="s">
        <v>1596</v>
      </c>
      <c r="C771" s="69" t="str">
        <f t="shared" si="11"/>
        <v>Expense</v>
      </c>
    </row>
    <row r="772" spans="1:3" ht="15">
      <c r="A772" s="69" t="s">
        <v>1597</v>
      </c>
      <c r="B772" s="69" t="s">
        <v>1598</v>
      </c>
      <c r="C772" s="69" t="str">
        <f aca="true" t="shared" si="12" ref="C772:C793">IF(LEFT(A772,1)="5","Revenue","Expense")</f>
        <v>Expense</v>
      </c>
    </row>
    <row r="773" spans="1:3" ht="15">
      <c r="A773" s="69" t="s">
        <v>1599</v>
      </c>
      <c r="B773" s="69" t="s">
        <v>1600</v>
      </c>
      <c r="C773" s="69" t="str">
        <f t="shared" si="12"/>
        <v>Expense</v>
      </c>
    </row>
    <row r="774" spans="1:3" ht="15">
      <c r="A774" s="69" t="s">
        <v>1601</v>
      </c>
      <c r="B774" s="69" t="s">
        <v>1602</v>
      </c>
      <c r="C774" s="69" t="str">
        <f t="shared" si="12"/>
        <v>Expense</v>
      </c>
    </row>
    <row r="775" spans="1:3" ht="15">
      <c r="A775" s="69" t="s">
        <v>1603</v>
      </c>
      <c r="B775" s="69" t="s">
        <v>1604</v>
      </c>
      <c r="C775" s="69" t="str">
        <f t="shared" si="12"/>
        <v>Expense</v>
      </c>
    </row>
    <row r="776" spans="1:3" ht="15">
      <c r="A776" s="69" t="s">
        <v>1605</v>
      </c>
      <c r="B776" s="69" t="s">
        <v>1606</v>
      </c>
      <c r="C776" s="69" t="str">
        <f t="shared" si="12"/>
        <v>Expense</v>
      </c>
    </row>
    <row r="777" spans="1:3" ht="15">
      <c r="A777" s="69" t="s">
        <v>1607</v>
      </c>
      <c r="B777" s="69" t="s">
        <v>1608</v>
      </c>
      <c r="C777" s="69" t="str">
        <f t="shared" si="12"/>
        <v>Expense</v>
      </c>
    </row>
    <row r="778" spans="1:3" ht="15">
      <c r="A778" s="69" t="s">
        <v>1609</v>
      </c>
      <c r="B778" s="69" t="s">
        <v>1610</v>
      </c>
      <c r="C778" s="69" t="str">
        <f t="shared" si="12"/>
        <v>Expense</v>
      </c>
    </row>
    <row r="779" spans="1:3" ht="15">
      <c r="A779" s="69" t="s">
        <v>1611</v>
      </c>
      <c r="B779" s="69" t="s">
        <v>1612</v>
      </c>
      <c r="C779" s="69" t="str">
        <f t="shared" si="12"/>
        <v>Expense</v>
      </c>
    </row>
    <row r="780" spans="1:3" ht="15">
      <c r="A780" s="69" t="s">
        <v>1613</v>
      </c>
      <c r="B780" s="69" t="s">
        <v>1614</v>
      </c>
      <c r="C780" s="69" t="str">
        <f t="shared" si="12"/>
        <v>Expense</v>
      </c>
    </row>
    <row r="781" spans="1:3" ht="15">
      <c r="A781" s="69" t="s">
        <v>1615</v>
      </c>
      <c r="B781" s="69" t="s">
        <v>1616</v>
      </c>
      <c r="C781" s="69" t="str">
        <f t="shared" si="12"/>
        <v>Expense</v>
      </c>
    </row>
    <row r="782" spans="1:3" ht="15">
      <c r="A782" s="69" t="s">
        <v>1617</v>
      </c>
      <c r="B782" s="69" t="s">
        <v>1618</v>
      </c>
      <c r="C782" s="69" t="str">
        <f t="shared" si="12"/>
        <v>Expense</v>
      </c>
    </row>
    <row r="783" spans="1:3" ht="15">
      <c r="A783" s="69" t="s">
        <v>1619</v>
      </c>
      <c r="B783" s="69" t="s">
        <v>1620</v>
      </c>
      <c r="C783" s="69" t="str">
        <f t="shared" si="12"/>
        <v>Expense</v>
      </c>
    </row>
    <row r="784" spans="1:3" ht="15">
      <c r="A784" s="69" t="s">
        <v>1621</v>
      </c>
      <c r="B784" s="69" t="s">
        <v>1622</v>
      </c>
      <c r="C784" s="69" t="str">
        <f t="shared" si="12"/>
        <v>Expense</v>
      </c>
    </row>
    <row r="785" spans="1:3" ht="15">
      <c r="A785" s="69" t="s">
        <v>1623</v>
      </c>
      <c r="B785" s="69" t="s">
        <v>1624</v>
      </c>
      <c r="C785" s="69" t="str">
        <f t="shared" si="12"/>
        <v>Expense</v>
      </c>
    </row>
    <row r="786" spans="1:3" ht="15">
      <c r="A786" s="69" t="s">
        <v>1625</v>
      </c>
      <c r="B786" s="69" t="s">
        <v>1626</v>
      </c>
      <c r="C786" s="69" t="str">
        <f t="shared" si="12"/>
        <v>Expense</v>
      </c>
    </row>
    <row r="787" spans="1:3" ht="15">
      <c r="A787" s="69" t="s">
        <v>1627</v>
      </c>
      <c r="B787" s="69" t="s">
        <v>1628</v>
      </c>
      <c r="C787" s="69" t="str">
        <f t="shared" si="12"/>
        <v>Expense</v>
      </c>
    </row>
    <row r="788" spans="1:3" ht="15">
      <c r="A788" s="69" t="s">
        <v>1629</v>
      </c>
      <c r="B788" s="69" t="s">
        <v>1630</v>
      </c>
      <c r="C788" s="69" t="str">
        <f t="shared" si="12"/>
        <v>Expense</v>
      </c>
    </row>
    <row r="789" spans="1:3" ht="15">
      <c r="A789" s="69" t="s">
        <v>1631</v>
      </c>
      <c r="B789" s="69" t="s">
        <v>1632</v>
      </c>
      <c r="C789" s="69" t="str">
        <f t="shared" si="12"/>
        <v>Expense</v>
      </c>
    </row>
    <row r="790" spans="1:3" ht="15">
      <c r="A790" s="69" t="s">
        <v>1633</v>
      </c>
      <c r="B790" s="69" t="s">
        <v>1634</v>
      </c>
      <c r="C790" s="69" t="str">
        <f t="shared" si="12"/>
        <v>Expense</v>
      </c>
    </row>
    <row r="791" spans="1:3" ht="15">
      <c r="A791" s="69" t="s">
        <v>1635</v>
      </c>
      <c r="B791" s="69" t="s">
        <v>1636</v>
      </c>
      <c r="C791" s="69" t="str">
        <f t="shared" si="12"/>
        <v>Expense</v>
      </c>
    </row>
    <row r="792" spans="1:3" ht="15">
      <c r="A792" s="69" t="s">
        <v>1637</v>
      </c>
      <c r="B792" s="69" t="s">
        <v>1638</v>
      </c>
      <c r="C792" s="69" t="str">
        <f t="shared" si="12"/>
        <v>Expense</v>
      </c>
    </row>
    <row r="793" spans="1:3" ht="15">
      <c r="A793" s="69" t="s">
        <v>1639</v>
      </c>
      <c r="B793" s="69" t="s">
        <v>1640</v>
      </c>
      <c r="C793" s="69" t="str">
        <f t="shared" si="12"/>
        <v>Expense</v>
      </c>
    </row>
  </sheetData>
  <sheetProtection/>
  <autoFilter ref="A2:C793"/>
  <hyperlinks>
    <hyperlink ref="I2" r:id="rId1" display="Email: Chart.fields@sonoma.edu"/>
    <hyperlink ref="I1" r:id="rId2" display="Accounting Chartfield Definitions"/>
  </hyperlinks>
  <printOptions/>
  <pageMargins left="0.7" right="0.7" top="0.75" bottom="0.75" header="0.3" footer="0.3"/>
  <pageSetup orientation="portrait" paperSize="9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16"/>
  <sheetViews>
    <sheetView zoomScale="130" zoomScaleNormal="130" zoomScalePageLayoutView="0" workbookViewId="0" topLeftCell="A1">
      <selection activeCell="A5" sqref="A5"/>
    </sheetView>
  </sheetViews>
  <sheetFormatPr defaultColWidth="8.7109375" defaultRowHeight="12.75"/>
  <cols>
    <col min="1" max="1" width="16.140625" style="0" bestFit="1" customWidth="1"/>
    <col min="2" max="2" width="7.8515625" style="0" bestFit="1" customWidth="1"/>
    <col min="3" max="3" width="6.140625" style="0" bestFit="1" customWidth="1"/>
    <col min="4" max="4" width="10.421875" style="0" customWidth="1"/>
    <col min="5" max="6" width="10.28125" style="0" customWidth="1"/>
    <col min="7" max="7" width="10.28125" style="0" bestFit="1" customWidth="1"/>
  </cols>
  <sheetData>
    <row r="1" ht="12.75">
      <c r="C1" t="s">
        <v>1645</v>
      </c>
    </row>
    <row r="2" spans="1:4" ht="12.75">
      <c r="A2" s="89" t="s">
        <v>1643</v>
      </c>
      <c r="B2" s="88"/>
      <c r="C2" s="85"/>
      <c r="D2" s="86">
        <v>101100</v>
      </c>
    </row>
    <row r="3" spans="1:6" ht="12.75">
      <c r="A3" s="74" t="s">
        <v>1</v>
      </c>
      <c r="B3" s="74" t="s">
        <v>15</v>
      </c>
      <c r="C3" t="s">
        <v>1644</v>
      </c>
      <c r="D3" s="74"/>
      <c r="E3" s="74"/>
      <c r="F3" s="74"/>
    </row>
    <row r="4" spans="1:3" ht="12.75">
      <c r="A4" t="s">
        <v>1641</v>
      </c>
      <c r="C4" s="72">
        <v>0</v>
      </c>
    </row>
    <row r="11" spans="1:6" ht="12.75">
      <c r="A11" s="73"/>
      <c r="B11" s="73"/>
      <c r="C11" s="73"/>
      <c r="D11" s="73"/>
      <c r="E11" s="73"/>
      <c r="F11" s="73"/>
    </row>
    <row r="12" spans="1:6" ht="12.75">
      <c r="A12" s="73"/>
      <c r="B12" s="73"/>
      <c r="C12" s="73"/>
      <c r="D12" s="73"/>
      <c r="E12" s="73"/>
      <c r="F12" s="73"/>
    </row>
    <row r="13" spans="1:6" ht="12.75">
      <c r="A13" s="73"/>
      <c r="B13" s="73"/>
      <c r="C13" s="73"/>
      <c r="D13" s="73"/>
      <c r="E13" s="73"/>
      <c r="F13" s="73"/>
    </row>
    <row r="14" spans="1:6" ht="12.75">
      <c r="A14" s="73"/>
      <c r="B14" s="73"/>
      <c r="C14" s="73"/>
      <c r="D14" s="73"/>
      <c r="E14" s="73"/>
      <c r="F14" s="73"/>
    </row>
    <row r="15" spans="1:6" ht="12.75">
      <c r="A15" s="73"/>
      <c r="B15" s="73"/>
      <c r="C15" s="73"/>
      <c r="D15" s="73"/>
      <c r="E15" s="73"/>
      <c r="F15" s="73"/>
    </row>
    <row r="16" spans="1:6" ht="12.75">
      <c r="A16" s="73"/>
      <c r="B16" s="73"/>
      <c r="C16" s="73"/>
      <c r="D16" s="73"/>
      <c r="E16" s="73"/>
      <c r="F16" s="73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JRNLUPLOAD File</dc:title>
  <dc:subject/>
  <dc:creator>Michael Holder</dc:creator>
  <cp:keywords/>
  <dc:description>Journal Upload workbook for Peoplesoft 8.4 Actuals and Budget</dc:description>
  <cp:lastModifiedBy>Nikki Hill</cp:lastModifiedBy>
  <cp:lastPrinted>2020-08-24T22:02:43Z</cp:lastPrinted>
  <dcterms:created xsi:type="dcterms:W3CDTF">2004-08-10T21:06:16Z</dcterms:created>
  <dcterms:modified xsi:type="dcterms:W3CDTF">2024-03-06T17:41:32Z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